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329"/>
  <workbookPr/>
  <mc:AlternateContent xmlns:mc="http://schemas.openxmlformats.org/markup-compatibility/2006">
    <mc:Choice Requires="x15">
      <x15ac:absPath xmlns:x15ac="http://schemas.microsoft.com/office/spreadsheetml/2010/11/ac" url="/Users/p.j./Downloads/"/>
    </mc:Choice>
  </mc:AlternateContent>
  <xr:revisionPtr revIDLastSave="0" documentId="13_ncr:1_{8C32C5A6-9473-344F-BFCD-EEF46755428B}" xr6:coauthVersionLast="47" xr6:coauthVersionMax="47" xr10:uidLastSave="{00000000-0000-0000-0000-000000000000}"/>
  <bookViews>
    <workbookView xWindow="0" yWindow="780" windowWidth="29040" windowHeight="15720" tabRatio="744" xr2:uid="{00000000-000D-0000-FFFF-FFFF00000000}"/>
  </bookViews>
  <sheets>
    <sheet name="Inhoudsopgave Zuivel in cijfers" sheetId="148" r:id="rId1"/>
    <sheet name="tabel 1" sheetId="88" r:id="rId2"/>
    <sheet name="tabel 2" sheetId="89" r:id="rId3"/>
    <sheet name="tabel 3" sheetId="90" r:id="rId4"/>
    <sheet name="tabel 4" sheetId="91" r:id="rId5"/>
    <sheet name="tabel 5 " sheetId="149" r:id="rId6"/>
    <sheet name="tabel 6" sheetId="163" r:id="rId7"/>
    <sheet name="tabel 7" sheetId="93" r:id="rId8"/>
    <sheet name="tabel 8" sheetId="94" r:id="rId9"/>
    <sheet name="tabel 9" sheetId="95" r:id="rId10"/>
    <sheet name="tabel 10" sheetId="161" r:id="rId11"/>
    <sheet name="tabel 11" sheetId="99" r:id="rId12"/>
    <sheet name="tabel 12" sheetId="100" r:id="rId13"/>
    <sheet name="tabel 13" sheetId="101" r:id="rId14"/>
    <sheet name="tabel 14" sheetId="168" r:id="rId15"/>
    <sheet name="tabel 15" sheetId="164" r:id="rId16"/>
    <sheet name="tabel 16" sheetId="165" r:id="rId17"/>
    <sheet name="tabel 17" sheetId="103" r:id="rId18"/>
    <sheet name="tabel 18" sheetId="104" r:id="rId19"/>
    <sheet name="tabel 19" sheetId="106" r:id="rId20"/>
    <sheet name="tabel 20" sheetId="107" r:id="rId21"/>
    <sheet name="tabel 21" sheetId="108" r:id="rId22"/>
    <sheet name="tabel 22" sheetId="109" r:id="rId23"/>
    <sheet name="tabel 23" sheetId="110" r:id="rId24"/>
    <sheet name="tabel 24" sheetId="112" r:id="rId25"/>
    <sheet name="tabel 25" sheetId="169" r:id="rId26"/>
    <sheet name="tabel 26" sheetId="114" r:id="rId27"/>
    <sheet name="tabel 27" sheetId="115" r:id="rId28"/>
    <sheet name="tabel 28" sheetId="117" r:id="rId29"/>
    <sheet name="tabel 29" sheetId="118" r:id="rId30"/>
    <sheet name="tabel 30" sheetId="167" r:id="rId31"/>
    <sheet name="tabel 31" sheetId="119" r:id="rId32"/>
    <sheet name="tabel 32" sheetId="120" r:id="rId33"/>
    <sheet name="tabel 33" sheetId="121" r:id="rId34"/>
    <sheet name="tabel 34" sheetId="122" r:id="rId35"/>
    <sheet name="tabel 35" sheetId="123" r:id="rId36"/>
    <sheet name="tabel 36" sheetId="124" r:id="rId37"/>
    <sheet name="tabel 37" sheetId="126" r:id="rId38"/>
    <sheet name="tabel 38" sheetId="154" r:id="rId39"/>
    <sheet name="tabel 39" sheetId="155" r:id="rId40"/>
    <sheet name="tabel 40" sheetId="156" r:id="rId41"/>
    <sheet name="tabel 41" sheetId="157" r:id="rId42"/>
    <sheet name="tabel 42" sheetId="158" r:id="rId43"/>
    <sheet name="tabel 43" sheetId="159" r:id="rId44"/>
    <sheet name="tabel 44" sheetId="170" r:id="rId45"/>
    <sheet name="tabel 45" sheetId="133" r:id="rId46"/>
    <sheet name="tabel 46" sheetId="134" r:id="rId47"/>
    <sheet name="tabel 47" sheetId="135" r:id="rId48"/>
    <sheet name="tabel 48" sheetId="136" r:id="rId49"/>
    <sheet name="tabel 49" sheetId="137" r:id="rId50"/>
    <sheet name="tabel 50" sheetId="171" r:id="rId51"/>
    <sheet name="tabel 51" sheetId="138" r:id="rId52"/>
    <sheet name="tabel 52" sheetId="140" r:id="rId53"/>
    <sheet name="tabel 53" sheetId="141" r:id="rId54"/>
    <sheet name="tabel 54" sheetId="142" r:id="rId55"/>
    <sheet name="tabel 55" sheetId="143" r:id="rId56"/>
    <sheet name="tabel 56" sheetId="144" r:id="rId57"/>
    <sheet name="tabel 57" sheetId="145" r:id="rId58"/>
    <sheet name="tabel 58" sheetId="146" r:id="rId59"/>
    <sheet name="tabel 59" sheetId="147" r:id="rId60"/>
    <sheet name="tabel 60" sheetId="52" r:id="rId61"/>
    <sheet name="tabel 61" sheetId="82" r:id="rId62"/>
    <sheet name="tabel 62" sheetId="40" r:id="rId63"/>
    <sheet name="tabel 63" sheetId="85" r:id="rId64"/>
    <sheet name="tabel 64" sheetId="86" r:id="rId65"/>
  </sheets>
  <definedNames>
    <definedName name="_xlnm._FilterDatabase" localSheetId="2" hidden="1">'tabel 2'!#REF!</definedName>
    <definedName name="_xlnm._FilterDatabase" localSheetId="22" hidden="1">'tabel 22'!$A$12:$D$38</definedName>
    <definedName name="_xlnm._FilterDatabase" localSheetId="23" hidden="1">'tabel 23'!$A$10:$D$36</definedName>
    <definedName name="_xlnm.Print_Area" localSheetId="40">'tabel 40'!$A$1:$L$107</definedName>
    <definedName name="_xlnm.Print_Area" localSheetId="43">'tabel 43'!$A$1:$L$107</definedName>
    <definedName name="_xlnm.Print_Area" localSheetId="44">'tabel 44'!$A$1:$L$108</definedName>
    <definedName name="Print_Area" localSheetId="24">'tabel 24'!#REF!</definedName>
    <definedName name="Print_Area" localSheetId="29">'tabel 29'!#REF!</definedName>
    <definedName name="Print_Area" localSheetId="40">'tabel 40'!#REF!</definedName>
    <definedName name="Print_Area" localSheetId="41">'tabel 41'!#REF!</definedName>
    <definedName name="Print_Area" localSheetId="42">'tabel 42'!#REF!</definedName>
    <definedName name="Print_Area" localSheetId="43">'tabel 43'!#REF!</definedName>
    <definedName name="Print_Area" localSheetId="44">'tabel 44'!#REF!</definedName>
    <definedName name="Print_Area" localSheetId="47">'tabel 47'!#REF!</definedName>
    <definedName name="Print_Area" localSheetId="48">'tabel 48'!#REF!</definedName>
    <definedName name="Print_Area" localSheetId="49">'tabel 49'!#REF!</definedName>
    <definedName name="Print_Area" localSheetId="5">'tabel 5 '!#REF!</definedName>
    <definedName name="Print_Area" localSheetId="50">'tabel 50'!#REF!</definedName>
    <definedName name="Print_Area" localSheetId="51">'tabel 51'!#REF!</definedName>
    <definedName name="Print_Area" localSheetId="6">'tabel 6'!#REF!</definedName>
    <definedName name="Print_Area" localSheetId="7">'tabel 7'!#REF!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26" i="115" l="1"/>
  <c r="D26" i="115"/>
  <c r="I22" i="115"/>
  <c r="D22" i="115"/>
  <c r="I83" i="89" l="1"/>
  <c r="H83" i="89"/>
  <c r="G83" i="89"/>
  <c r="F83" i="89"/>
  <c r="E83" i="89"/>
  <c r="D83" i="89"/>
  <c r="C83" i="89"/>
  <c r="I48" i="89"/>
  <c r="H48" i="89"/>
  <c r="G48" i="89"/>
  <c r="F48" i="89"/>
  <c r="E48" i="89"/>
  <c r="D48" i="89"/>
  <c r="C48" i="89"/>
  <c r="I26" i="89"/>
  <c r="H26" i="89"/>
  <c r="G26" i="89"/>
  <c r="F26" i="89"/>
  <c r="E26" i="89"/>
  <c r="D26" i="89"/>
  <c r="C26" i="89"/>
  <c r="B57" i="157" l="1"/>
  <c r="B56" i="157"/>
</calcChain>
</file>

<file path=xl/sharedStrings.xml><?xml version="1.0" encoding="utf-8"?>
<sst xmlns="http://schemas.openxmlformats.org/spreadsheetml/2006/main" count="6972" uniqueCount="1030">
  <si>
    <t>(x 1.000 kg)</t>
  </si>
  <si>
    <t>&gt;</t>
  </si>
  <si>
    <t>VERVOLG OP VOLGENDE PAGINA</t>
  </si>
  <si>
    <t>CONTINUED ON NEXT PAGE</t>
  </si>
  <si>
    <t>Japan</t>
  </si>
  <si>
    <t>Australië</t>
  </si>
  <si>
    <t>Australia</t>
  </si>
  <si>
    <t>Canada</t>
  </si>
  <si>
    <t>Zwitserland</t>
  </si>
  <si>
    <t>Switzerland</t>
  </si>
  <si>
    <t>Noorwegen</t>
  </si>
  <si>
    <t>Norway</t>
  </si>
  <si>
    <t>VERVOLG</t>
  </si>
  <si>
    <t>CONTINUED</t>
  </si>
  <si>
    <t>Duitsland</t>
  </si>
  <si>
    <t>Frankrijk</t>
  </si>
  <si>
    <t>France</t>
  </si>
  <si>
    <t>Belgium</t>
  </si>
  <si>
    <t>Spanje</t>
  </si>
  <si>
    <t>Spain</t>
  </si>
  <si>
    <t>Griekenland</t>
  </si>
  <si>
    <t>Greece</t>
  </si>
  <si>
    <t>Italië</t>
  </si>
  <si>
    <t>Italy</t>
  </si>
  <si>
    <t>Zweden</t>
  </si>
  <si>
    <t>Sweden</t>
  </si>
  <si>
    <t>United Kingdom</t>
  </si>
  <si>
    <t>Denemarken</t>
  </si>
  <si>
    <t>Denmark</t>
  </si>
  <si>
    <t>Oostenrijk</t>
  </si>
  <si>
    <t>Austria</t>
  </si>
  <si>
    <t>Polen</t>
  </si>
  <si>
    <t>Poland</t>
  </si>
  <si>
    <t>Finland</t>
  </si>
  <si>
    <t>Hongarije</t>
  </si>
  <si>
    <t>Hungary</t>
  </si>
  <si>
    <t>Portugal</t>
  </si>
  <si>
    <t>Ierland</t>
  </si>
  <si>
    <t>Ireland</t>
  </si>
  <si>
    <t>Slovenia</t>
  </si>
  <si>
    <t>Letland</t>
  </si>
  <si>
    <t>Latvia</t>
  </si>
  <si>
    <t>Cyprus</t>
  </si>
  <si>
    <t>Romania</t>
  </si>
  <si>
    <t>Luxemburg</t>
  </si>
  <si>
    <t>Luxembourg</t>
  </si>
  <si>
    <t>Malta</t>
  </si>
  <si>
    <t>Bulgarije</t>
  </si>
  <si>
    <t>Bulgaria</t>
  </si>
  <si>
    <t>Estland</t>
  </si>
  <si>
    <t>Estonia</t>
  </si>
  <si>
    <t>Slowakije</t>
  </si>
  <si>
    <t>Slovakia</t>
  </si>
  <si>
    <t>Lithuania</t>
  </si>
  <si>
    <t>Nieuw-Zeeland</t>
  </si>
  <si>
    <t>New Zealand</t>
  </si>
  <si>
    <t>Chili</t>
  </si>
  <si>
    <t>Chile</t>
  </si>
  <si>
    <t>Cheese</t>
  </si>
  <si>
    <t>Kaas</t>
  </si>
  <si>
    <t>Nederland</t>
  </si>
  <si>
    <t>België</t>
  </si>
  <si>
    <t>--</t>
  </si>
  <si>
    <t>Litouwen</t>
  </si>
  <si>
    <t>Roemenië</t>
  </si>
  <si>
    <t>Slovenië</t>
  </si>
  <si>
    <t>Tsjechië</t>
  </si>
  <si>
    <t>Verenigd Koninkrijk</t>
  </si>
  <si>
    <t>Boter</t>
  </si>
  <si>
    <t>Butter</t>
  </si>
  <si>
    <t>Netherlands</t>
  </si>
  <si>
    <t>Argentinië</t>
  </si>
  <si>
    <t>Verenigde Staten</t>
  </si>
  <si>
    <t>1) voorlopig</t>
  </si>
  <si>
    <t>HOOFDELIJK VERBRUIK VAN BOTER</t>
  </si>
  <si>
    <t>PER CAPITA CONSUMPTION OF BUTTER</t>
  </si>
  <si>
    <t>HOOFDELIJK VERBRUIK CONSUMPTIEMELK</t>
  </si>
  <si>
    <t>PER CAPITA CONSUMPTION OF LIQUID MILK</t>
  </si>
  <si>
    <t>Cream</t>
  </si>
  <si>
    <t>maart</t>
  </si>
  <si>
    <t>juni</t>
  </si>
  <si>
    <t>september</t>
  </si>
  <si>
    <t>december</t>
  </si>
  <si>
    <t>bron: CBS</t>
  </si>
  <si>
    <t xml:space="preserve"> Cream •</t>
  </si>
  <si>
    <t>Other •</t>
  </si>
  <si>
    <t>Room</t>
  </si>
  <si>
    <t>Gemiddeld aantal inwoners</t>
  </si>
  <si>
    <t>Argentina</t>
  </si>
  <si>
    <t>TABEL</t>
  </si>
  <si>
    <t>TABLE</t>
  </si>
  <si>
    <t xml:space="preserve">Consumptiemelk </t>
  </si>
  <si>
    <t>Average population</t>
  </si>
  <si>
    <t>Germany</t>
  </si>
  <si>
    <t>Diverse landen</t>
  </si>
  <si>
    <t>Israel</t>
  </si>
  <si>
    <t>Uruguay</t>
  </si>
  <si>
    <t>Various countries</t>
  </si>
  <si>
    <t>USA</t>
  </si>
  <si>
    <t>Iran</t>
  </si>
  <si>
    <t>Mexico</t>
  </si>
  <si>
    <t>China</t>
  </si>
  <si>
    <t>Russian Federation</t>
  </si>
  <si>
    <t>Brazil</t>
  </si>
  <si>
    <t>India</t>
  </si>
  <si>
    <t>Russische Federatie</t>
  </si>
  <si>
    <t>Oekraïne</t>
  </si>
  <si>
    <t>Brazilië</t>
  </si>
  <si>
    <t>Israël</t>
  </si>
  <si>
    <t>Czech Republic</t>
  </si>
  <si>
    <t>• Room</t>
  </si>
  <si>
    <t>• Overige</t>
  </si>
  <si>
    <t>(kg)</t>
  </si>
  <si>
    <t>--: niet bekend</t>
  </si>
  <si>
    <t>Drinking milk</t>
  </si>
  <si>
    <t>Totale consumptie</t>
  </si>
  <si>
    <t>Total consumption</t>
  </si>
  <si>
    <t>Per capita consumptie</t>
  </si>
  <si>
    <t>CONSUMENTENPRIJSINDICES</t>
  </si>
  <si>
    <t xml:space="preserve">CONSUMER PRICE INDEXES </t>
  </si>
  <si>
    <t>Edam •</t>
  </si>
  <si>
    <t>Per capita consumption</t>
  </si>
  <si>
    <t>Kengetallen van de melkveehouderij en het grondgebruik</t>
  </si>
  <si>
    <t>Key figures for dairy farming and use of land</t>
  </si>
  <si>
    <t>Kengetallen van de melkveehouderij per provincie</t>
  </si>
  <si>
    <t>Key figures for dairy farming per province</t>
  </si>
  <si>
    <t>Aantal melkveebedrijven: indeling naar aantal melk- en kalfkoeien per bedrijf</t>
  </si>
  <si>
    <t>Number of dairy farms: classified according to the number of dairy cows per farm</t>
  </si>
  <si>
    <t>Number of dairy cows: classified according to the number of dairy cows per farm</t>
  </si>
  <si>
    <t>Melkstallen: indeling naar aantallen per soort melkstal</t>
  </si>
  <si>
    <t>Melkprijs</t>
  </si>
  <si>
    <t>Milk price</t>
  </si>
  <si>
    <t xml:space="preserve">Kwaliteit van aan zuivelfabrieken geleverde boerderijmelk </t>
  </si>
  <si>
    <t>Quality of raw milk supplied to dairy factories</t>
  </si>
  <si>
    <t>Kengetallen van de melkgeitenhouderij</t>
  </si>
  <si>
    <t>Key figures for dairy goat farming</t>
  </si>
  <si>
    <t>Number of dairy goat farms: classified according to the number of dairy goats per farm</t>
  </si>
  <si>
    <t>Aantal melkgeiten: indeling naar aantal melkgeiten per bedrijf</t>
  </si>
  <si>
    <t>Number of dairy goats: classified according to the number of dairy goats per farm</t>
  </si>
  <si>
    <t>EU en derde landen</t>
  </si>
  <si>
    <t>EU and non-EU</t>
  </si>
  <si>
    <t>Aantal melkveebedrijven</t>
  </si>
  <si>
    <t>Number of dairy farms</t>
  </si>
  <si>
    <t>Aantal melkkoeien</t>
  </si>
  <si>
    <t>Number of dairy cows</t>
  </si>
  <si>
    <t>Gemiddelde melkgift per koe</t>
  </si>
  <si>
    <t>Average milk yield per cow</t>
  </si>
  <si>
    <t>Gemiddelde koemelkproductie per bedrijf</t>
  </si>
  <si>
    <t>Average cows' milk production per farm</t>
  </si>
  <si>
    <t>Aanvoer van koemelk</t>
  </si>
  <si>
    <t>Deliveries of cows' milk</t>
  </si>
  <si>
    <t>Productie van geitenmelk</t>
  </si>
  <si>
    <t>Production of goats' milk</t>
  </si>
  <si>
    <t>Productie van biologische melk</t>
  </si>
  <si>
    <t>Production of organic milk</t>
  </si>
  <si>
    <t>KENGETALLEN VAN DE MELKVEEHOUDERIJ EN HET GRONDGEBRUIK</t>
  </si>
  <si>
    <t>KEY FIGURES FOR DAIRY FARMING AND USE OF LAND</t>
  </si>
  <si>
    <t>Aantal melk- en kalfkoeien</t>
  </si>
  <si>
    <t>Gemiddelde melkgift (kg)</t>
  </si>
  <si>
    <t>Average milk yield per cow (kg)</t>
  </si>
  <si>
    <t>melkkoeien (%)</t>
  </si>
  <si>
    <t>dairy cows (%)</t>
  </si>
  <si>
    <t>Gemiddelde koemelk-</t>
  </si>
  <si>
    <t xml:space="preserve">Average cows' milk </t>
  </si>
  <si>
    <t>productie per bedrijf (kg)</t>
  </si>
  <si>
    <t>production per farm (kg)</t>
  </si>
  <si>
    <t>Koeien in melkproductie</t>
  </si>
  <si>
    <t>Dairy cows in milk</t>
  </si>
  <si>
    <t>registratie (MPR) (%)</t>
  </si>
  <si>
    <t>recording (%)</t>
  </si>
  <si>
    <t>Cultuurgrond (ha)</t>
  </si>
  <si>
    <t>Agricultural land</t>
  </si>
  <si>
    <t>Grasland</t>
  </si>
  <si>
    <t>Grassland</t>
  </si>
  <si>
    <t>• Oppervlakte in ha</t>
  </si>
  <si>
    <t>• % van cultuurgrond</t>
  </si>
  <si>
    <t>% of agricultural land •</t>
  </si>
  <si>
    <t>Snijmais</t>
  </si>
  <si>
    <t>Maize</t>
  </si>
  <si>
    <t>KENGETALLEN VAN DE MELKVEEHOUDERIJ PER PROVINCIE</t>
  </si>
  <si>
    <t>KEY FIGURES FOR DAIRY FARMING PER PROVINCE</t>
  </si>
  <si>
    <t>Provincie</t>
  </si>
  <si>
    <t>Province</t>
  </si>
  <si>
    <t>Overijssel</t>
  </si>
  <si>
    <t>Gelderland</t>
  </si>
  <si>
    <t>Friesland</t>
  </si>
  <si>
    <t>Noord-Brabant</t>
  </si>
  <si>
    <t>Zuid-Holland</t>
  </si>
  <si>
    <t>Utrecht</t>
  </si>
  <si>
    <t>Drenthe</t>
  </si>
  <si>
    <t>Noord-Holland</t>
  </si>
  <si>
    <t>Groningen</t>
  </si>
  <si>
    <t>Limburg</t>
  </si>
  <si>
    <t>Flevoland</t>
  </si>
  <si>
    <t>Zeeland</t>
  </si>
  <si>
    <t xml:space="preserve">Totaal Nederland </t>
  </si>
  <si>
    <t>Total Netherlands</t>
  </si>
  <si>
    <t xml:space="preserve">Grasland </t>
  </si>
  <si>
    <t>(ha)</t>
  </si>
  <si>
    <t>AANTAL MELKVEEBEDRIJVEN: INDELING NAAR AANTAL MELK- EN KALFKOEIEN PER BEDRIJF</t>
  </si>
  <si>
    <t>NUMBER OF DAIRY FARMS: CLASSIFIED ACCORDING TO THE NUMBER OF DAIRY COWS PER FARM</t>
  </si>
  <si>
    <t>Klassenindeling</t>
  </si>
  <si>
    <t>30 - &lt; 70</t>
  </si>
  <si>
    <t>70 - &lt; 100</t>
  </si>
  <si>
    <t>100 - &lt; 150</t>
  </si>
  <si>
    <t>Totaal</t>
  </si>
  <si>
    <t>Total</t>
  </si>
  <si>
    <t>% van totaal</t>
  </si>
  <si>
    <t>% of total</t>
  </si>
  <si>
    <t>AANTAL MELK- EN KALFKOEIEN: INDELING NAAR AANTAL MELK- EN KALFKOEIEN PER BEDRIJF</t>
  </si>
  <si>
    <t>MELKSTALLEN: INDELING NAAR AANTALLEN PER SOORT MELKSTAL</t>
  </si>
  <si>
    <t>%</t>
  </si>
  <si>
    <t>Automatische melksystemen</t>
  </si>
  <si>
    <t>Automatic milking systems</t>
  </si>
  <si>
    <t>(euro, exclusief btw)</t>
  </si>
  <si>
    <t>(euro, VAT excluded)</t>
  </si>
  <si>
    <t>Uitbetaalde melkprijzen per 100 kg</t>
  </si>
  <si>
    <t>Milk prices paid per 100 kg</t>
  </si>
  <si>
    <t>Vetgehalte van de melk (%)</t>
  </si>
  <si>
    <t>Fat content of the milk (%)</t>
  </si>
  <si>
    <t>Eiwitgehalte van de melk (%)</t>
  </si>
  <si>
    <t>Protein content of the milk (%)</t>
  </si>
  <si>
    <t>KWALITEIT VAN AAN ZUIVELFABRIEKEN GELEVERDE BOERDERIJMELK</t>
  </si>
  <si>
    <t>QUALITY OF RAW MILK SUPPLIED TO DAIRY FACTORIES</t>
  </si>
  <si>
    <t>Vetgehalte, gemiddeld (g/100 g)</t>
  </si>
  <si>
    <t>Average fat content (g/100 g)</t>
  </si>
  <si>
    <t>Eiwitgehalte, gemiddeld (g/100 g)</t>
  </si>
  <si>
    <t>Average protein content (g/100 g)</t>
  </si>
  <si>
    <t>Ureumgehalte, gemiddeld (mg/100 g)</t>
  </si>
  <si>
    <t>Average urea content (mg/100 g)</t>
  </si>
  <si>
    <t xml:space="preserve"> </t>
  </si>
  <si>
    <t>Kiemgetal (geometrisch gemiddelde over 2 maanden; x 1.000/ml)</t>
  </si>
  <si>
    <t>Bacterial count (x 1.000/ml)</t>
  </si>
  <si>
    <t>% monsters boven 100.000/ml</t>
  </si>
  <si>
    <t>% samples above 100.000/ml</t>
  </si>
  <si>
    <t>Celgetal (geometrisch gemiddelde over 3 maanden; x 1.000/ml)</t>
  </si>
  <si>
    <t>Somatic cell count (x 1.000 ml)</t>
  </si>
  <si>
    <t>% monsters boven 400.000/ml</t>
  </si>
  <si>
    <t>% samples above 400.000/ml</t>
  </si>
  <si>
    <t>Boterzuur (% monsters met uitslag ++)</t>
  </si>
  <si>
    <t>Butyric acid spores (% samples with result ++)</t>
  </si>
  <si>
    <t>Reinheid (% monsters met gradatie 2)</t>
  </si>
  <si>
    <t>Sediment (% samples with gradation 2)</t>
  </si>
  <si>
    <t xml:space="preserve">Zuurtegraad vet, gemiddeld (maandgemiddelden; mmol/100 g vet) </t>
  </si>
  <si>
    <t>Free fatty acids (mmol/100 g fat)</t>
  </si>
  <si>
    <t>bron: Qlip</t>
  </si>
  <si>
    <t>Milk deliveries</t>
  </si>
  <si>
    <t>DUTCH IMPORT OF CHEESE MILK AND DAIRY PRODUCTS, BY VALUE (intra-trade included)</t>
  </si>
  <si>
    <t>Boter en boterolie</t>
  </si>
  <si>
    <t>+</t>
  </si>
  <si>
    <t>-</t>
  </si>
  <si>
    <t>Yoghurt</t>
  </si>
  <si>
    <t>Yogurt</t>
  </si>
  <si>
    <t>KENGETALLEN VAN DE MELKGEITENHOUDERIJ</t>
  </si>
  <si>
    <t xml:space="preserve">KEY FIGURES FOR DAIRY GOAT FARMING </t>
  </si>
  <si>
    <t>Bedrijven met melkgeiten</t>
  </si>
  <si>
    <t>Average milk yield per goat</t>
  </si>
  <si>
    <t>Bedrijven met 100 of meer</t>
  </si>
  <si>
    <t>AANTAL MELKGEITENBEDRIJVEN: INDELING NAAR AANTAL MELKGEITEN PER BEDRIJF</t>
  </si>
  <si>
    <t>NUMBER OF DAIRY GOAT FARMS: CLASSIFIED ACCORDING TO THE NUMBER OF DAIRY GOATS PER FARM</t>
  </si>
  <si>
    <t>1 - &lt; 4</t>
  </si>
  <si>
    <t>4 - &lt; 20</t>
  </si>
  <si>
    <t>20 - &lt; 100</t>
  </si>
  <si>
    <t>AANTAL MELKGEITEN: INDELING NAAR AANTAL MELKGEITEN PER BEDRIJF</t>
  </si>
  <si>
    <t>AANTAL MELKVEEBEDRIJVEN</t>
  </si>
  <si>
    <t>NUMBER OF DAIRY FARMS</t>
  </si>
  <si>
    <t>Turkije</t>
  </si>
  <si>
    <t>Wit-Rusland</t>
  </si>
  <si>
    <t>Belarus</t>
  </si>
  <si>
    <t>Zuid-Korea</t>
  </si>
  <si>
    <t>Republic of Korea</t>
  </si>
  <si>
    <t>Zuid-Afrika</t>
  </si>
  <si>
    <t>South Africa</t>
  </si>
  <si>
    <t>AANTAL MELKKOEIEN</t>
  </si>
  <si>
    <t>NUMBER OF DAIRY COWS</t>
  </si>
  <si>
    <t>Egypte</t>
  </si>
  <si>
    <t>Egypt</t>
  </si>
  <si>
    <t>1) berekend   2) voorlopig</t>
  </si>
  <si>
    <t>AANVOER VAN KOEMELK</t>
  </si>
  <si>
    <t>DELIVERIES OF COWS' MILK</t>
  </si>
  <si>
    <t>Ukraine</t>
  </si>
  <si>
    <t>PRODUCTIE VAN GEITENMELK</t>
  </si>
  <si>
    <t>PRODUCTION OF GOATS' MILK</t>
  </si>
  <si>
    <t>Wereld</t>
  </si>
  <si>
    <t>World</t>
  </si>
  <si>
    <t>Bangladesh</t>
  </si>
  <si>
    <t>Soedan</t>
  </si>
  <si>
    <t>Sudan</t>
  </si>
  <si>
    <t>Pakistan</t>
  </si>
  <si>
    <t>Somalië</t>
  </si>
  <si>
    <t>Somalia</t>
  </si>
  <si>
    <t>Mali</t>
  </si>
  <si>
    <t>Niger</t>
  </si>
  <si>
    <t>Indonesië</t>
  </si>
  <si>
    <t>Indonesia</t>
  </si>
  <si>
    <t>Algerije</t>
  </si>
  <si>
    <t>Algeria</t>
  </si>
  <si>
    <t>Jamaica</t>
  </si>
  <si>
    <t>Afghanistan</t>
  </si>
  <si>
    <t>Kenia</t>
  </si>
  <si>
    <t>Kenya</t>
  </si>
  <si>
    <t>Overige</t>
  </si>
  <si>
    <t>Other</t>
  </si>
  <si>
    <t>PRODUCTIE VAN BIOLOGISCHE MELK</t>
  </si>
  <si>
    <t>PRODUCTION OF ORGANIC MILK</t>
  </si>
  <si>
    <t>Kengetallen zuivelindustrie</t>
  </si>
  <si>
    <t>Key figures of milk processing industry</t>
  </si>
  <si>
    <t>Productie van fabriekskaas per soort</t>
  </si>
  <si>
    <t>Production of factory cheese, per type</t>
  </si>
  <si>
    <t>Productie van boter en boterolie</t>
  </si>
  <si>
    <t>Production of butter and butteroil</t>
  </si>
  <si>
    <t>Productie van consumptiemelk</t>
  </si>
  <si>
    <t>Production of liquid milk</t>
  </si>
  <si>
    <t>Productie van niet-mager melkpoeder</t>
  </si>
  <si>
    <t>Production of non-skimmed milk powder</t>
  </si>
  <si>
    <t>Productie van mager melkpoeder</t>
  </si>
  <si>
    <t>Production of skimmed milk powder</t>
  </si>
  <si>
    <t>Productie van geitenkaas</t>
  </si>
  <si>
    <t>Production of cheese from goats' milk</t>
  </si>
  <si>
    <t>KENGETALLEN ZUIVELINDUSTRIE</t>
  </si>
  <si>
    <t>• Coöperatief</t>
  </si>
  <si>
    <t>• Niet coöperatief</t>
  </si>
  <si>
    <t>Verwerkte melk (mln kg)</t>
  </si>
  <si>
    <t>Processed milk (mln kg)</t>
  </si>
  <si>
    <t>Import value (mln euro)</t>
  </si>
  <si>
    <t>melk</t>
  </si>
  <si>
    <t>product</t>
  </si>
  <si>
    <t>Totaal melkproductie</t>
  </si>
  <si>
    <t>Total milk production</t>
  </si>
  <si>
    <t>Melk afgeleverd aan fabrieken</t>
  </si>
  <si>
    <t>• Voorraadverschillen</t>
  </si>
  <si>
    <t>Stock differences •</t>
  </si>
  <si>
    <t>Voor verwerking beschikbaar</t>
  </si>
  <si>
    <t>Available for processing</t>
  </si>
  <si>
    <t>Melk verwerkt tot:</t>
  </si>
  <si>
    <t>Milk processed into:</t>
  </si>
  <si>
    <t>Other products</t>
  </si>
  <si>
    <t>PRODUCTIE VAN FABRIEKSKAAS PER SOORT</t>
  </si>
  <si>
    <t>Gouda, wheel •</t>
  </si>
  <si>
    <t>Gouda, other •</t>
  </si>
  <si>
    <t>PRODUCTIE EN VERWERKING VAN GEITENMELK</t>
  </si>
  <si>
    <t>• Ingevoerde melk</t>
  </si>
  <si>
    <t>Exports of milk •</t>
  </si>
  <si>
    <t>• Uitgevoerde melk</t>
  </si>
  <si>
    <t>Imports of milk •</t>
  </si>
  <si>
    <t>• Kaas en wrongel</t>
  </si>
  <si>
    <t>Cheese and curd •</t>
  </si>
  <si>
    <t>• Diverse producten</t>
  </si>
  <si>
    <t>Other products •</t>
  </si>
  <si>
    <t>Mager melkpoeder</t>
  </si>
  <si>
    <t>Skimmed milk powder</t>
  </si>
  <si>
    <t>bron: Europese Commissie</t>
  </si>
  <si>
    <t>boter</t>
  </si>
  <si>
    <t>particuliere</t>
  </si>
  <si>
    <t>opslag</t>
  </si>
  <si>
    <t>butter</t>
  </si>
  <si>
    <t>private</t>
  </si>
  <si>
    <t>storage</t>
  </si>
  <si>
    <t>Januari</t>
  </si>
  <si>
    <t>January</t>
  </si>
  <si>
    <t>Februari</t>
  </si>
  <si>
    <t>February</t>
  </si>
  <si>
    <t>Maart</t>
  </si>
  <si>
    <t>March</t>
  </si>
  <si>
    <t>April</t>
  </si>
  <si>
    <t>Mei</t>
  </si>
  <si>
    <t>May</t>
  </si>
  <si>
    <t>Juni</t>
  </si>
  <si>
    <t>June</t>
  </si>
  <si>
    <t>Juli</t>
  </si>
  <si>
    <t>July</t>
  </si>
  <si>
    <t>Augustus</t>
  </si>
  <si>
    <t>August</t>
  </si>
  <si>
    <t>September</t>
  </si>
  <si>
    <t>Oktober</t>
  </si>
  <si>
    <t>October</t>
  </si>
  <si>
    <t>November</t>
  </si>
  <si>
    <t>December</t>
  </si>
  <si>
    <t>concern</t>
  </si>
  <si>
    <t>land</t>
  </si>
  <si>
    <t>omzet</t>
  </si>
  <si>
    <t>company</t>
  </si>
  <si>
    <t>country</t>
  </si>
  <si>
    <t>turnover</t>
  </si>
  <si>
    <t>Arla Foods</t>
  </si>
  <si>
    <t>Denemarken/Zweden</t>
  </si>
  <si>
    <t>Nederland/Verenigd Koninkrijk</t>
  </si>
  <si>
    <t>Saputo</t>
  </si>
  <si>
    <t>1) inclusief verse kaas en kwark   2) voorlopig</t>
  </si>
  <si>
    <t>PRODUCTIE VAN BOTER EN BOTEROLIE</t>
  </si>
  <si>
    <t>PRODUCTION OF BUTTER AND BUTTEROIL</t>
  </si>
  <si>
    <t>PRODUCTIE VAN CONSUMPTIEMELK</t>
  </si>
  <si>
    <t>PRODUCTION OF LIQUID MILK</t>
  </si>
  <si>
    <t>PRODUCTIE VAN NIET-MAGER MELKPOEDER</t>
  </si>
  <si>
    <t>PRODUCTION OF NON-SKIMMED MILK POWDER</t>
  </si>
  <si>
    <t>PRODUCTIE VAN MAGER MELKPOEDER</t>
  </si>
  <si>
    <t>PRODUCTION OF SKIMMED MILK POWDER</t>
  </si>
  <si>
    <t>PRODUCTIE VAN GEITENKAAS</t>
  </si>
  <si>
    <t>PRODUCTION OF CHEESE FROM GOATS' MILK</t>
  </si>
  <si>
    <t>Marokko</t>
  </si>
  <si>
    <t>Morocco</t>
  </si>
  <si>
    <t>Yemen</t>
  </si>
  <si>
    <t>Syrië</t>
  </si>
  <si>
    <t>Kazachstan</t>
  </si>
  <si>
    <t>Kazakhstan</t>
  </si>
  <si>
    <t>Libanon</t>
  </si>
  <si>
    <t>Lebanon</t>
  </si>
  <si>
    <t>Peru</t>
  </si>
  <si>
    <t>Jaargemiddelden officiële Nederlandse noteringen</t>
  </si>
  <si>
    <t>Dutch official quotations, yearly averages</t>
  </si>
  <si>
    <t>Nederlandse uitvoer van melk- en zuivelproducten in hoeveelheden (inclusief intrahandel)</t>
  </si>
  <si>
    <t>DUTCH EXPORT OF CHEESE MILK AND DAIRY PRODUCTS, BY QUANTITIES (intra-trade included)</t>
  </si>
  <si>
    <t>Nederlandse uitvoer van melk- en zuivelproducten in waarden (inclusief intrahandel)</t>
  </si>
  <si>
    <t>Nederlandse uitvoer van kaas (inclusief intrahandel)</t>
  </si>
  <si>
    <t>Dutch export of cheese (intra-trade included)</t>
  </si>
  <si>
    <t>Nederlandse uitvoer van boter en boterolie (inclusief intrahandel)</t>
  </si>
  <si>
    <t>Dutch export of butter and butter oil (intra-trade included)</t>
  </si>
  <si>
    <t>Nederlandse uitvoer van niet-mager melkpoeder (inclusief intrahandel)</t>
  </si>
  <si>
    <t>Dutch export of non-skimmed milk powder (intra-trade included)</t>
  </si>
  <si>
    <t>Nederlandse uitvoer van mager melkpoeder (inclusief intrahandel)</t>
  </si>
  <si>
    <t>Dutch export of skimmed milk powder (intra-trade included)</t>
  </si>
  <si>
    <t>Nederlandse invoer van melk- en zuivelproducten in hoeveelheden (inclusief intrahandel)</t>
  </si>
  <si>
    <t>Dutch imports of milk and dairy products, by quantities (intra-trade included)</t>
  </si>
  <si>
    <t>Nederlandse invoer van melk- en zuivelproducten in waarden (inclusief intrahandel)</t>
  </si>
  <si>
    <t>Dutch imports of milk and dairy products, by value (intra-trade included)</t>
  </si>
  <si>
    <t>Nederlandse invoer van kaas (inclusief intrahandel)</t>
  </si>
  <si>
    <t>Dutch import of cheese (intra-trade included)</t>
  </si>
  <si>
    <t>Nederlandse invoer van boter en boterolie (inclusief intrahandel)</t>
  </si>
  <si>
    <t>Dutch import of butter and butter oil (intra-trade included)</t>
  </si>
  <si>
    <t>Nederlandse invoer van niet-mager melkpoeder (inclusief intrahandel)</t>
  </si>
  <si>
    <t>Dutch import of non-skimmed milk powder (intra-trade included)</t>
  </si>
  <si>
    <t>Nederlandse invoer van mager melkpoeder (inclusief intrahandel)</t>
  </si>
  <si>
    <t>Dutch import of skimmed milk powder (intra-trade included)</t>
  </si>
  <si>
    <t>Mondiale uitvoer van kaas</t>
  </si>
  <si>
    <t>Global export of cheese</t>
  </si>
  <si>
    <t>Mondiale uitvoer van boter en boterolie</t>
  </si>
  <si>
    <t>Global export of butter and butter oil</t>
  </si>
  <si>
    <t>Mondiale uitvoer van niet-mager melkpoeder</t>
  </si>
  <si>
    <t>Global export of non-skimmed milk powder</t>
  </si>
  <si>
    <t>Mondiale uitvoer van mager melkpoeder</t>
  </si>
  <si>
    <t>Global export of skimmed milk powder</t>
  </si>
  <si>
    <t>Mondiale invoer van kaas</t>
  </si>
  <si>
    <t>Global import of cheese</t>
  </si>
  <si>
    <t>Mondiale invoer van boter en boterolie</t>
  </si>
  <si>
    <t>Global import of butter and butter oil</t>
  </si>
  <si>
    <t>JAARGEMIDDELDEN OFFICIËLE NEDERLANDSE NOTERINGEN</t>
  </si>
  <si>
    <t>DUTCH OFFICIAL QUOTATIONS, YEARLY AVERAGES</t>
  </si>
  <si>
    <t>(euro per 100 kg, VAT excluded)</t>
  </si>
  <si>
    <t>Vol melkpoeder</t>
  </si>
  <si>
    <t>Whole milk powder</t>
  </si>
  <si>
    <t>Weipoeder</t>
  </si>
  <si>
    <t>Whey powder</t>
  </si>
  <si>
    <t>bron: Commissie Officiële Nederlandse Zuivelnoteringen</t>
  </si>
  <si>
    <t>NEDERLANDSE UITVOER VAN MELK- EN ZUIVELPRODUCTEN IN HOEVEELHEDEN (inclusief intrahandel)</t>
  </si>
  <si>
    <t>• Gouda</t>
  </si>
  <si>
    <t xml:space="preserve"> Gouda •</t>
  </si>
  <si>
    <t>• Edam</t>
  </si>
  <si>
    <t xml:space="preserve"> Edam •</t>
  </si>
  <si>
    <t>Butter and butter oil</t>
  </si>
  <si>
    <t xml:space="preserve">• Boter </t>
  </si>
  <si>
    <t xml:space="preserve"> Butter •</t>
  </si>
  <si>
    <t>• Boterolie</t>
  </si>
  <si>
    <t xml:space="preserve"> Butter oil •</t>
  </si>
  <si>
    <t>• Zuivelpasta's</t>
  </si>
  <si>
    <t>Dairy spreads •</t>
  </si>
  <si>
    <t>Ingedikte melk, vloeibaar</t>
  </si>
  <si>
    <t>Concentrated milk, liquid</t>
  </si>
  <si>
    <t>• Zonder suiker</t>
  </si>
  <si>
    <t>Not sweetened •</t>
  </si>
  <si>
    <t>• Met suiker</t>
  </si>
  <si>
    <t xml:space="preserve"> Sweetened •</t>
  </si>
  <si>
    <t>Ingedikte melk, poeder</t>
  </si>
  <si>
    <t>Concentrated milk, powder</t>
  </si>
  <si>
    <t>• Niet-mager melkpoeder</t>
  </si>
  <si>
    <t>Non-skimmed milk powder •</t>
  </si>
  <si>
    <t>• Mager melkpoeder</t>
  </si>
  <si>
    <t>Skimmed milk powder •</t>
  </si>
  <si>
    <t>Melk en room</t>
  </si>
  <si>
    <t>Milk and cream</t>
  </si>
  <si>
    <t>• Melk</t>
  </si>
  <si>
    <t xml:space="preserve"> Milk •</t>
  </si>
  <si>
    <t>NEDERLANDSE UITVOER VAN MELK- EN ZUIVELPRODUCTEN IN WAARDEN (inclusief intrahandel)</t>
  </si>
  <si>
    <t>DUTCH EXPORT OF CHEESE MILK AND DAIRY PRODUCTS, BY VALUE (intra-trade included)</t>
  </si>
  <si>
    <t>Overige producten</t>
  </si>
  <si>
    <t>• Wei en weiproducten</t>
  </si>
  <si>
    <t>Whey and whey products •</t>
  </si>
  <si>
    <t>• Lactose en melksuikerstroop</t>
  </si>
  <si>
    <t xml:space="preserve"> Lactose and lactose syrup •</t>
  </si>
  <si>
    <t>• Gefermenteerd (yoghurt etc.)</t>
  </si>
  <si>
    <t xml:space="preserve"> Fermented (yogurt etc.) •</t>
  </si>
  <si>
    <t xml:space="preserve">Totale uitvoerwaarde </t>
  </si>
  <si>
    <t>Total export value of</t>
  </si>
  <si>
    <t xml:space="preserve">Totale waarde van de </t>
  </si>
  <si>
    <t>Total value of</t>
  </si>
  <si>
    <t>NEDERLANDSE UITVOER VAN KAAS (inclusief intrahandel)</t>
  </si>
  <si>
    <t>DUTCH EXPORT OF CHEESE (intra-trade included)</t>
  </si>
  <si>
    <t>Derde landen</t>
  </si>
  <si>
    <t>VERVOLG 1</t>
  </si>
  <si>
    <t>CONTINUED 1</t>
  </si>
  <si>
    <t>Saudi-Arabië</t>
  </si>
  <si>
    <t>Saudi Arabia</t>
  </si>
  <si>
    <t>Dominicaanse Republiek</t>
  </si>
  <si>
    <t>Dominican Republic</t>
  </si>
  <si>
    <t>Libië</t>
  </si>
  <si>
    <t>Libya</t>
  </si>
  <si>
    <t>Verenigde Arabische Emiraten</t>
  </si>
  <si>
    <t>United Arab Emirates</t>
  </si>
  <si>
    <t>Kroatië</t>
  </si>
  <si>
    <t>Croatia</t>
  </si>
  <si>
    <t>Thailand</t>
  </si>
  <si>
    <t>Koeweit</t>
  </si>
  <si>
    <t>Kuwait</t>
  </si>
  <si>
    <t>Maleisië</t>
  </si>
  <si>
    <t>Malaysia</t>
  </si>
  <si>
    <t>Filippijnen</t>
  </si>
  <si>
    <t>Philippines</t>
  </si>
  <si>
    <t>Taiwan</t>
  </si>
  <si>
    <t>Qatar</t>
  </si>
  <si>
    <t>Singapore</t>
  </si>
  <si>
    <t>VERVOLG 2</t>
  </si>
  <si>
    <t>CONTINUED 2</t>
  </si>
  <si>
    <t>Vietnam</t>
  </si>
  <si>
    <t>Haiti</t>
  </si>
  <si>
    <t>Servië</t>
  </si>
  <si>
    <t>Serbia</t>
  </si>
  <si>
    <t>NEDERLANDSE UITVOER VAN BOTER EN BOTEROLIE (inclusief intrahandel)</t>
  </si>
  <si>
    <t>DUTCH EXPORT OF BUTTER AND BUTTER OIL (intra-trade included)</t>
  </si>
  <si>
    <t>Nigeria</t>
  </si>
  <si>
    <t>Viet Nam</t>
  </si>
  <si>
    <t>NEDERLANDSE UITVOER VAN NIET-MAGER MELKPOEDER (inclusief intrahandel)</t>
  </si>
  <si>
    <t>DUTCH EXPORT OF NON-SKIMMED MILK POWDER (intra-trade included)</t>
  </si>
  <si>
    <t>Oman</t>
  </si>
  <si>
    <t>Gabon</t>
  </si>
  <si>
    <t>Ivoorkust</t>
  </si>
  <si>
    <t>Côte d'Ivoire</t>
  </si>
  <si>
    <t>Tanzania</t>
  </si>
  <si>
    <t>Burkina Faso</t>
  </si>
  <si>
    <t>Cuba</t>
  </si>
  <si>
    <t>NEDERLANDSE UITVOER VAN MAGER MELKPOEDER (inclusief intrahandel)</t>
  </si>
  <si>
    <t>DUTCH EXPORT OF SKIMMED MILK POWDER (intra-trade included)</t>
  </si>
  <si>
    <t>Sri Lanka</t>
  </si>
  <si>
    <t>NEDERLANDSE INVOER VAN MELK- EN ZUIVELPRODUCTEN IN HOEVEELHEDEN (inclusief intrahandel)</t>
  </si>
  <si>
    <t>DUTCH IMPORT OF MILK AND DAIRY PRODUCTS, BY QUANTITIES (intra-trade included)</t>
  </si>
  <si>
    <t>DUTCH IMPORT OF CHEESE MILK AND DAIRY PRODUCTS, BY QUANTITIES (intra-trade included)</t>
  </si>
  <si>
    <t>NEDERLANDSE INVOER VAN MELK- EN ZUIVELPRODUCTEN IN WAARDEN (inclusief intrahandel)</t>
  </si>
  <si>
    <t>DUTCH IMPORT OF MILK AND DAIRY PRODUCTS, BY VALUE (intra-trade included)</t>
  </si>
  <si>
    <t xml:space="preserve">Totale invoerwaarde </t>
  </si>
  <si>
    <t>Total import value</t>
  </si>
  <si>
    <t>of agricultural products</t>
  </si>
  <si>
    <t>NEDERLANDSE INVOER VAN KAAS (inclusief intrahandel)</t>
  </si>
  <si>
    <t>DUTCH IMPORT OF CHEESE (intra-trade included)</t>
  </si>
  <si>
    <t>-: geen invoer</t>
  </si>
  <si>
    <t>0: invoer &lt; 500 kg</t>
  </si>
  <si>
    <t>NEDERLANDSE INVOER VAN BOTER EN BOTEROLIE (inclusief intrahandel)</t>
  </si>
  <si>
    <t>DUTCH IMPORT OF BUTTER AND BUTTER OIL (intra-trade included)</t>
  </si>
  <si>
    <t>NEDERLANDSE INVOER VAN NIET-MAGER MELKPOEDER (inclusief intrahandel)</t>
  </si>
  <si>
    <t>DUTCH IMPORT OF NON-SKIMMED MILK POWDER (intra-trade included)</t>
  </si>
  <si>
    <t>NEDERLANDSE INVOER VAN MAGER MELKPOEDER (inclusief intrahandel)</t>
  </si>
  <si>
    <t>DUTCH IMPORT OF SKIMMED MILK POWDER (intra-trade included)</t>
  </si>
  <si>
    <t>MONDIALE UITVOER VAN KAAS</t>
  </si>
  <si>
    <t>GLOBAL EXPORT OF CHEESE</t>
  </si>
  <si>
    <t>El Salvador</t>
  </si>
  <si>
    <t>MONDIALE UITVOER VAN BOTER EN BOTEROLIE</t>
  </si>
  <si>
    <t>GLOBAL EXPORT OF BUTTER AND BUTTER OIL</t>
  </si>
  <si>
    <t>MONDIALE UITVOER VAN NIET-MAGER MELKPOEDER</t>
  </si>
  <si>
    <t>GLOBAL EXPORT OF NON-SKIMMED MILK POWDER</t>
  </si>
  <si>
    <t>MONDIALE UITVOER VAN MAGER MELKPOEDER</t>
  </si>
  <si>
    <t>GLOBAL EXPORT OF SKIMMED MILK POWDER</t>
  </si>
  <si>
    <t>MONDIALE INVOER VAN KAAS</t>
  </si>
  <si>
    <t>GLOBAL IMPORT OF CHEESE</t>
  </si>
  <si>
    <t>MONDIALE INVOER VAN BOTER EN BOTEROLIE</t>
  </si>
  <si>
    <t>GLOBAL IMPORT OF BUTTER AND BUTTER OIL</t>
  </si>
  <si>
    <t>Georgia</t>
  </si>
  <si>
    <t>MONDIALE INVOER VAN NIET-MAGER MELKPOEDER</t>
  </si>
  <si>
    <t>GLOBAL IMPORT OF NON-SKIMMED MILK POWDER</t>
  </si>
  <si>
    <t>MONDIALE INVOER VAN MAGER MELKPOEDER</t>
  </si>
  <si>
    <t>GLOBAL IMPORT OF SKIMMED MILK POWDER</t>
  </si>
  <si>
    <t>Melkveehouderij</t>
  </si>
  <si>
    <t>Dairy farming</t>
  </si>
  <si>
    <t>Zuivelindustrie</t>
  </si>
  <si>
    <t>Milk processing industry</t>
  </si>
  <si>
    <t>Handel</t>
  </si>
  <si>
    <t>Trade</t>
  </si>
  <si>
    <t>Terug naar inhoudsopgave</t>
  </si>
  <si>
    <t>Back to table of contents</t>
  </si>
  <si>
    <t>Aantal melk- en kalfkoeien: indeling naar aantal melk- en kalfkoeien per bedrijf</t>
  </si>
  <si>
    <t>2) voorlopig</t>
  </si>
  <si>
    <t xml:space="preserve">bron: CBS </t>
  </si>
  <si>
    <t>1) voorlopig    -: geen productie</t>
  </si>
  <si>
    <t>KEY FIGURES OF MILK PROCESSING INDUSTRY</t>
  </si>
  <si>
    <t>PRODUCTION OF FACTORY CHEESE, PER TYPE</t>
  </si>
  <si>
    <t>GOAT'S MILK PRODUCTION AND PROCESSING</t>
  </si>
  <si>
    <t>Grootste zuivelconcerns in de wereld</t>
  </si>
  <si>
    <t>Productie van fabriekskaas (alleen uit koemelk)</t>
  </si>
  <si>
    <t>Largest dairy companies in the world</t>
  </si>
  <si>
    <t>Production of factory cheese (cows' milk only)</t>
  </si>
  <si>
    <t xml:space="preserve"> Dutch imports</t>
  </si>
  <si>
    <t>Area in ha •</t>
  </si>
  <si>
    <t>Dutch export of milk and dairy products, by quantities (intra-trade included)</t>
  </si>
  <si>
    <t>Dutch export of milk and dairy products, by value (intra-trade included)</t>
  </si>
  <si>
    <t>DUTCH EXPORT OF MILK AND DAIRY PRODUCTS, BY QUANTITIES (intra-trade included)</t>
  </si>
  <si>
    <t>Melkverwerkende bedrijven</t>
  </si>
  <si>
    <t>Number of milk processing companies</t>
  </si>
  <si>
    <t>Voorraden boter en mager melkpoeder in de EU</t>
  </si>
  <si>
    <t>EU stocks of butter and skimmed milk powder</t>
  </si>
  <si>
    <t>1) stand aan het eind van de maand</t>
  </si>
  <si>
    <t>bron: Rabobank</t>
  </si>
  <si>
    <t>ZUIVELNL</t>
  </si>
  <si>
    <t>bron: ZuivelNL</t>
  </si>
  <si>
    <t>bron: CBS, Eurostat</t>
  </si>
  <si>
    <t>van landbouwproducten</t>
  </si>
  <si>
    <t>bron: CBS, Eurostat, LEI</t>
  </si>
  <si>
    <t>Nederlandse uitvoer</t>
  </si>
  <si>
    <t>Dutch exports</t>
  </si>
  <si>
    <t xml:space="preserve"> agricultural products</t>
  </si>
  <si>
    <t>bron: Eurostat</t>
  </si>
  <si>
    <t>bron: Eurostat, LEI</t>
  </si>
  <si>
    <t>Nederlandse invoer</t>
  </si>
  <si>
    <t>Aan deze publicatie kunnen geen rechten worden ontleend.</t>
  </si>
  <si>
    <t>Overname van gegevens uit deze publicatie is toegestaan met bronvermelding.</t>
  </si>
  <si>
    <t>Mondiale invoer van niet-mager melkpoeder</t>
  </si>
  <si>
    <t>Global import of non-skimmed milk powder</t>
  </si>
  <si>
    <t>Mondiale invoer van mager melkpoeder</t>
  </si>
  <si>
    <t>Global import of skimmed milk powder</t>
  </si>
  <si>
    <t>Consumptie</t>
  </si>
  <si>
    <t>Consumption</t>
  </si>
  <si>
    <t>Consumentenprijsindices</t>
  </si>
  <si>
    <t>Consumer price indexes</t>
  </si>
  <si>
    <t>Totale consumptie en per hoofd verbruikte hoeveelheden melk en zuivelproducten</t>
  </si>
  <si>
    <t>Total and per capita consumption of milk and dairy products</t>
  </si>
  <si>
    <t>Hoofdelijk verbruik van boter</t>
  </si>
  <si>
    <t>Per capita consumption of butter</t>
  </si>
  <si>
    <t>Hoofdelijk verbruik consumptiemelk</t>
  </si>
  <si>
    <t>Per capita consumption of liquid milk</t>
  </si>
  <si>
    <t>Breakdown by classes</t>
  </si>
  <si>
    <t>mager melkpoeder</t>
  </si>
  <si>
    <t>skimmed milk powder</t>
  </si>
  <si>
    <t>HOOFDELIJK VERBRUIK VAN KAAS</t>
  </si>
  <si>
    <t>PER CAPITA CONSUMPTION OF CHEESE</t>
  </si>
  <si>
    <t>Hoofdelijk verbruik van kaas</t>
  </si>
  <si>
    <t>Per capita consumption of cheese</t>
  </si>
  <si>
    <t>--: niet bekend of vertrouwelijk</t>
  </si>
  <si>
    <t xml:space="preserve">1) indicatief   </t>
  </si>
  <si>
    <t>Melkgeiten, totaal</t>
  </si>
  <si>
    <t>• Melkgeiten, 1 jaar of ouder</t>
  </si>
  <si>
    <t>Total number of dairy goats</t>
  </si>
  <si>
    <t>Number of dairy goats, 1 year or older •</t>
  </si>
  <si>
    <t>Export value (mln euro)</t>
  </si>
  <si>
    <t>Colombia</t>
  </si>
  <si>
    <t>Congo (Dem. Republic of)</t>
  </si>
  <si>
    <t>(Index: 2015 = 100)</t>
  </si>
  <si>
    <t>Verse halfvolle en magere melk</t>
  </si>
  <si>
    <t>Fresh semi-skimmed and skimmed milk</t>
  </si>
  <si>
    <t>Kaas en kwark</t>
  </si>
  <si>
    <t>Cheese and cottage cheese</t>
  </si>
  <si>
    <t>jaargemiddelde</t>
  </si>
  <si>
    <t>annual average</t>
  </si>
  <si>
    <t>Runderslachtingen</t>
  </si>
  <si>
    <t>RUNDERSLACHTINGEN</t>
  </si>
  <si>
    <t>Handel (vervolg)</t>
  </si>
  <si>
    <t>Trade (continued)</t>
  </si>
  <si>
    <t>Curaçao</t>
  </si>
  <si>
    <t>Mauritius</t>
  </si>
  <si>
    <t>Rundvee</t>
  </si>
  <si>
    <t>Cattle</t>
  </si>
  <si>
    <t>• Rundvee, melkveehouderij</t>
  </si>
  <si>
    <t>Cattle, dairy farming •</t>
  </si>
  <si>
    <t>• Rundvee, vleesproductie</t>
  </si>
  <si>
    <t>Cattle, meat production •</t>
  </si>
  <si>
    <t>Varkens</t>
  </si>
  <si>
    <t>Pigs</t>
  </si>
  <si>
    <t>Pluimvee</t>
  </si>
  <si>
    <t>Poultry</t>
  </si>
  <si>
    <t>Overig</t>
  </si>
  <si>
    <t>CATTLE SLAUGHTERINGS</t>
  </si>
  <si>
    <t>Totaal volwassen runderen</t>
  </si>
  <si>
    <t>Adult cattle</t>
  </si>
  <si>
    <t>• Koeien</t>
  </si>
  <si>
    <t xml:space="preserve"> Cows •</t>
  </si>
  <si>
    <t>• Vaarzen</t>
  </si>
  <si>
    <t>Heifers •</t>
  </si>
  <si>
    <t>• Stieren</t>
  </si>
  <si>
    <t>Bulls •</t>
  </si>
  <si>
    <t>Totaal kalveren</t>
  </si>
  <si>
    <t>Total calves</t>
  </si>
  <si>
    <t>• Kalveren, jonger dan 9 maanden</t>
  </si>
  <si>
    <t xml:space="preserve"> Calves, younger than 9 months •</t>
  </si>
  <si>
    <t>• Kalveren, van 9 tot en met 12 maanden</t>
  </si>
  <si>
    <t xml:space="preserve"> Calves, between 9 and 12 months •</t>
  </si>
  <si>
    <t>Cattle slaughterings</t>
  </si>
  <si>
    <t>Zuid-Soedan</t>
  </si>
  <si>
    <t>South Sudan</t>
  </si>
  <si>
    <t>Totaal half hard</t>
  </si>
  <si>
    <t>Total semi-hard</t>
  </si>
  <si>
    <t>• Gouda, plat cylindrisch</t>
  </si>
  <si>
    <t>• Gouda, overig</t>
  </si>
  <si>
    <t>• Half hard, overig</t>
  </si>
  <si>
    <t>Semi hard, other •</t>
  </si>
  <si>
    <t>0: &lt; 500 ton; --: niet bekend of vertrouwelijk</t>
  </si>
  <si>
    <t>-: geen productie; --: niet bekend of vertrouwelijk; 0: &lt; 500 ton</t>
  </si>
  <si>
    <t>-: geen productie; --: niet bekend</t>
  </si>
  <si>
    <t>Deelweidegang</t>
  </si>
  <si>
    <t>Geen weidegang</t>
  </si>
  <si>
    <t>WEIDEGANG</t>
  </si>
  <si>
    <t>bron: Duurzame Zuivelketen, ZuivelNL</t>
  </si>
  <si>
    <t>Farms with 100 or more</t>
  </si>
  <si>
    <t>Weidegang</t>
  </si>
  <si>
    <t>Outdoor grazing</t>
  </si>
  <si>
    <t>OUTDOOR GRAZING</t>
  </si>
  <si>
    <t>(%)</t>
  </si>
  <si>
    <t>Partly outdoor grazing</t>
  </si>
  <si>
    <t>No outdoor grazing</t>
  </si>
  <si>
    <t>Mongolië</t>
  </si>
  <si>
    <t>Mongolia</t>
  </si>
  <si>
    <t>bron: ZuivelNL, nationale statistieken</t>
  </si>
  <si>
    <t>China (incl. Hong Kong)</t>
  </si>
  <si>
    <t>Azerbeidzjan</t>
  </si>
  <si>
    <t>Azerbaijan</t>
  </si>
  <si>
    <t>150 - &lt; 200</t>
  </si>
  <si>
    <t>Dem. Republiek Kongo</t>
  </si>
  <si>
    <t>Aantal werknemers</t>
  </si>
  <si>
    <t>Number of employees</t>
  </si>
  <si>
    <t xml:space="preserve">1 - &lt; 5 </t>
  </si>
  <si>
    <t>5 - &lt; 30</t>
  </si>
  <si>
    <t>Nepal</t>
  </si>
  <si>
    <t>Malawi</t>
  </si>
  <si>
    <t>China (incl. Hong-Kong)</t>
  </si>
  <si>
    <t>Guatemala</t>
  </si>
  <si>
    <t>VERVOLG 3</t>
  </si>
  <si>
    <t>CONTINUED 3</t>
  </si>
  <si>
    <t>Guatamala</t>
  </si>
  <si>
    <t>DIERLIJKE MEST: MINERALENUITSCHEIDING, INDELING NAAR TYPE DIER</t>
  </si>
  <si>
    <t>ANIMAL MANURE: EXCRETION OF NUTRIENTS, CLASSIFIED ACCORDING TO ANIMAL ORIGIN</t>
  </si>
  <si>
    <t>Fosfaatproductie</t>
  </si>
  <si>
    <t>Phosphate production</t>
  </si>
  <si>
    <t>Stikstofproductie</t>
  </si>
  <si>
    <t>Nitrogen production</t>
  </si>
  <si>
    <t>Tsjaad</t>
  </si>
  <si>
    <t>Chad</t>
  </si>
  <si>
    <t>Mauretanië</t>
  </si>
  <si>
    <t>Mauritania</t>
  </si>
  <si>
    <t>bron: CBS, Eurostat, IDF, nationale statistieken</t>
  </si>
  <si>
    <t>Panama</t>
  </si>
  <si>
    <t>Jemen</t>
  </si>
  <si>
    <t>Honduras</t>
  </si>
  <si>
    <t>bron: Eurostat, ZuivelNL, nationale statistieken</t>
  </si>
  <si>
    <t>bron: Eurostat, IDF, ZuivelNL, nationale statistieken</t>
  </si>
  <si>
    <t>2) schatting</t>
  </si>
  <si>
    <t>bron: CBS, Comtrade, Eurostat, ZuivelNL, nationale statistieken</t>
  </si>
  <si>
    <t>bron: Comtrade, Eurostat, ZuivelNL, nationale statistieken</t>
  </si>
  <si>
    <t>Dierlijke mest: mineralenuitscheiding, indeling naar type dier</t>
  </si>
  <si>
    <t>Animal manure: excretion of nutrients, classified according to animal origin</t>
  </si>
  <si>
    <t>Bolivia</t>
  </si>
  <si>
    <t>Moldavië</t>
  </si>
  <si>
    <t>Moldova, Republic of</t>
  </si>
  <si>
    <t>2) 2010 = 100</t>
  </si>
  <si>
    <t>% monsters boven 1,00 mmol/100 g vet</t>
  </si>
  <si>
    <t>% monsters boven -0,505 ˚C</t>
  </si>
  <si>
    <t>Chloroform gemiddeld (mg/kg vet)</t>
  </si>
  <si>
    <t>% monsters boven 0,2 mg/kg vet</t>
  </si>
  <si>
    <t>miljard US dollar</t>
  </si>
  <si>
    <t>miljard euro</t>
  </si>
  <si>
    <t>Bosnia and Herzegovina</t>
  </si>
  <si>
    <t>Bosnië en Herzegovina</t>
  </si>
  <si>
    <t xml:space="preserve">  </t>
  </si>
  <si>
    <t>EU-27</t>
  </si>
  <si>
    <t>Non EU-27</t>
  </si>
  <si>
    <t>Paraguay</t>
  </si>
  <si>
    <t>Dominicaanse republiek</t>
  </si>
  <si>
    <t>Trinidad en Tobago</t>
  </si>
  <si>
    <t>Georgië</t>
  </si>
  <si>
    <t>EU-27: exclusief intra-handel</t>
  </si>
  <si>
    <t>EU-27: intra trade excluded</t>
  </si>
  <si>
    <t>EU-27: totaal</t>
  </si>
  <si>
    <t>EU-27: total</t>
  </si>
  <si>
    <t>bron: CBS, IDF, IFCN, ZuivelNL, nationale statistieken</t>
  </si>
  <si>
    <t>Aantal melkgeitenbedrijven: indeling naar aantal melkgeiten per bedrijf</t>
  </si>
  <si>
    <t>Aantal melkschapenbedrijven: indeling naar aantal melkschapen per bedrijf</t>
  </si>
  <si>
    <t>Aantal melkschapen: indeling naar aantal melkschapen per bedrijf</t>
  </si>
  <si>
    <t>Kengetallen melkschapen- en buffelmelkhouderij</t>
  </si>
  <si>
    <t>Melkaanvoer en verwerking van koemelk</t>
  </si>
  <si>
    <t>Key figures for dairy sheep and dairy buffalo farming</t>
  </si>
  <si>
    <t>Number of dairy sheep farms: classified according to the number of dairy sheep per farm</t>
  </si>
  <si>
    <t>Number of dairy sheep: classified according to the number of dairy sheep per farm</t>
  </si>
  <si>
    <t>AANTAL MELKSCHAPENBEDRIJVEN: INDELING NAAR AANTAL MELKSCHAPEN PER BEDRIJF</t>
  </si>
  <si>
    <t>NUMBER OF DAIRY SHEEP FARMS: CLASSIFIED ACCORDING TO THE NUMBER OF DAIRY SHEEP PER FARM</t>
  </si>
  <si>
    <t>KENGETALLEN MELKSCHAPEN- EN BUFFELMELKHOUDERIJ</t>
  </si>
  <si>
    <t>Productie van koemelk</t>
  </si>
  <si>
    <t>Production of cow's milk</t>
  </si>
  <si>
    <t>PRODUCTIE VAN KOEMELK</t>
  </si>
  <si>
    <t>PRODUCTION OF COWS' MILK</t>
  </si>
  <si>
    <t>MELKAANVOER EN VERWERKING VAN KOEMELK</t>
  </si>
  <si>
    <t>Deliveries and processing of cows' milk</t>
  </si>
  <si>
    <t>NUMBER OF DAIRY COWS: CLASSIFIED ACCORDING TO THE NUMBER OF DAIRY COWS PER FARM</t>
  </si>
  <si>
    <t>MILKING PARLOURS: CLASSIFIED ACCORDING TO THE NUMBER OF DIFFERENT TYPES OF MILKING PARLOURS</t>
  </si>
  <si>
    <t>Milking parlours: classified according to the number of different types of milking parlours</t>
  </si>
  <si>
    <t>NUMBER OF DAIRY GOATS: CLASSIFIED ACCORDING TO THE NUMBER OF DAIRY GOATS PER FARM</t>
  </si>
  <si>
    <t>AANTAL MELKSCHAPEN: INDELING NAAR AANTAL MELKSCHAPEN PER BEDRIJF</t>
  </si>
  <si>
    <t>NUMBER OF DAIRY SHEEP: CLASSIFIED ACCORDING TO THE NUMBER OF DAIRY SHEEP PER FARM</t>
  </si>
  <si>
    <t>DELIVERIES AND PROCESSING OF COWS' MILK</t>
  </si>
  <si>
    <t>Nederland (vervolg)</t>
  </si>
  <si>
    <t>Netherlands (continued)</t>
  </si>
  <si>
    <t>Aantal melkkoeien per bedrijf</t>
  </si>
  <si>
    <t>Number of dairy cows per farm</t>
  </si>
  <si>
    <r>
      <t>MELKPRIJS</t>
    </r>
    <r>
      <rPr>
        <b/>
        <vertAlign val="superscript"/>
        <sz val="12"/>
        <color rgb="FF0A4079"/>
        <rFont val="Calibri"/>
        <family val="2"/>
      </rPr>
      <t>1)</t>
    </r>
  </si>
  <si>
    <r>
      <t>MILK PRICE</t>
    </r>
    <r>
      <rPr>
        <vertAlign val="superscript"/>
        <sz val="12"/>
        <color rgb="FF0A4079"/>
        <rFont val="Calibri"/>
        <family val="2"/>
      </rPr>
      <t>1)</t>
    </r>
  </si>
  <si>
    <r>
      <t>GEMIDDELDE MELKGIFT PER KOE</t>
    </r>
    <r>
      <rPr>
        <b/>
        <vertAlign val="superscript"/>
        <sz val="12"/>
        <color rgb="FF0A4079"/>
        <rFont val="Calibri"/>
        <family val="2"/>
      </rPr>
      <t>1)</t>
    </r>
  </si>
  <si>
    <r>
      <t>AVERAGE MILK YIELD PER COW</t>
    </r>
    <r>
      <rPr>
        <vertAlign val="superscript"/>
        <sz val="12"/>
        <color rgb="FF0A4079"/>
        <rFont val="Calibri"/>
        <family val="2"/>
      </rPr>
      <t>1)</t>
    </r>
  </si>
  <si>
    <r>
      <t>GEMIDDELDE KOEMELKPRODUCTIE PER BEDRIJF</t>
    </r>
    <r>
      <rPr>
        <b/>
        <vertAlign val="superscript"/>
        <sz val="12"/>
        <color rgb="FF0A4079"/>
        <rFont val="Calibri"/>
        <family val="2"/>
      </rPr>
      <t>1)</t>
    </r>
  </si>
  <si>
    <r>
      <t>AVERAGE COWS' MILK PRODUCTION PER FARM</t>
    </r>
    <r>
      <rPr>
        <vertAlign val="superscript"/>
        <sz val="12"/>
        <color rgb="FF0A4079"/>
        <rFont val="Calibri"/>
        <family val="2"/>
      </rPr>
      <t>1)</t>
    </r>
  </si>
  <si>
    <t>200 - &lt; 500</t>
  </si>
  <si>
    <t>500 en meer</t>
  </si>
  <si>
    <t>500 and more</t>
  </si>
  <si>
    <r>
      <t>index</t>
    </r>
    <r>
      <rPr>
        <b/>
        <vertAlign val="superscript"/>
        <sz val="9"/>
        <color theme="2"/>
        <rFont val="Calibri"/>
        <family val="2"/>
      </rPr>
      <t>2)</t>
    </r>
  </si>
  <si>
    <t>Visgraatmelkstallen</t>
  </si>
  <si>
    <t>Zij-aan-zij melkstallen</t>
  </si>
  <si>
    <t>Draaimelkstallen</t>
  </si>
  <si>
    <t>Grupstallen</t>
  </si>
  <si>
    <t>Swingover melkstallen</t>
  </si>
  <si>
    <t>Tandemmelkstallen</t>
  </si>
  <si>
    <t>Herringbone parlours</t>
  </si>
  <si>
    <t>Parallel parlours</t>
  </si>
  <si>
    <t>Rotary parlours</t>
  </si>
  <si>
    <t>Tied up stables</t>
  </si>
  <si>
    <t>Swingover parlours</t>
  </si>
  <si>
    <t>Tandem parlours</t>
  </si>
  <si>
    <r>
      <t>Volledige weidegang (120/6)</t>
    </r>
    <r>
      <rPr>
        <vertAlign val="superscript"/>
        <sz val="9"/>
        <color rgb="FF0A4079"/>
        <rFont val="Calibri"/>
        <family val="2"/>
      </rPr>
      <t>2)</t>
    </r>
  </si>
  <si>
    <r>
      <t>Outdoor grazing (120/6)</t>
    </r>
    <r>
      <rPr>
        <vertAlign val="superscript"/>
        <sz val="9"/>
        <color rgb="FF0A4079"/>
        <rFont val="Calibri"/>
        <family val="2"/>
      </rPr>
      <t>2)</t>
    </r>
  </si>
  <si>
    <t>Residuen van antibiotica (% &gt; EU MRL)</t>
  </si>
  <si>
    <t>Vriespunt, gemiddeld (˚C)</t>
  </si>
  <si>
    <t>Antibiotics residues (% &gt; EU MRL)</t>
  </si>
  <si>
    <t>2) gemiddelde juli tot en met december 2021</t>
  </si>
  <si>
    <r>
      <t>0,009</t>
    </r>
    <r>
      <rPr>
        <vertAlign val="superscript"/>
        <sz val="9"/>
        <color theme="1"/>
        <rFont val="Calibri"/>
        <family val="2"/>
      </rPr>
      <t>2)</t>
    </r>
  </si>
  <si>
    <t>Average chloroform (mg/kg vet)</t>
  </si>
  <si>
    <t>% samples above 0,2 mg/kg fat</t>
  </si>
  <si>
    <t>% samples above - 0,505 °C</t>
  </si>
  <si>
    <t>Average freezing point (°C)</t>
  </si>
  <si>
    <t>% samples above 1,00 mmol/100 g vet</t>
  </si>
  <si>
    <t>(mln kg)</t>
  </si>
  <si>
    <t>(1.000 stuks)</t>
  </si>
  <si>
    <t>(1.000 head)</t>
  </si>
  <si>
    <r>
      <t>index</t>
    </r>
    <r>
      <rPr>
        <b/>
        <vertAlign val="superscript"/>
        <sz val="9"/>
        <color theme="0"/>
        <rFont val="Calibri"/>
        <family val="2"/>
      </rPr>
      <t>2)</t>
    </r>
  </si>
  <si>
    <t>Bedrijven met 500 of meer melkgeiten</t>
  </si>
  <si>
    <t>Gemiddelde melkgift (kg) per geit</t>
  </si>
  <si>
    <t>Number of dairy goat farms</t>
  </si>
  <si>
    <t>Number of farms with 500 or more dairy goats</t>
  </si>
  <si>
    <t>3) Cijfers tot en met 2017 hebben betrekking op melkgeiten, jonger dan 1 jaar</t>
  </si>
  <si>
    <r>
      <t>• Melkgeiten, 7 maanden tot 1 jaar</t>
    </r>
    <r>
      <rPr>
        <vertAlign val="superscript"/>
        <sz val="9"/>
        <color rgb="FF0A4079"/>
        <rFont val="Calibri"/>
        <family val="2"/>
      </rPr>
      <t>3)</t>
    </r>
  </si>
  <si>
    <r>
      <t>Number of dairy goats, 7 months to 1 year</t>
    </r>
    <r>
      <rPr>
        <vertAlign val="superscript"/>
        <sz val="9"/>
        <color rgb="FF0A4079"/>
        <rFont val="Calibri"/>
        <family val="2"/>
      </rPr>
      <t>3)</t>
    </r>
    <r>
      <rPr>
        <sz val="9"/>
        <color rgb="FF0A4079"/>
        <rFont val="Calibri"/>
        <family val="2"/>
      </rPr>
      <t xml:space="preserve"> •</t>
    </r>
  </si>
  <si>
    <t>150 - &lt; 250</t>
  </si>
  <si>
    <t>250 - &lt; 500</t>
  </si>
  <si>
    <t xml:space="preserve"> More than 500</t>
  </si>
  <si>
    <t xml:space="preserve">KEY FIGURES FOR DAIRY SHEEP AND DAIRY BUFFALO FARMING </t>
  </si>
  <si>
    <t>Melkschapenhouderij</t>
  </si>
  <si>
    <t>Dairy sheep farming</t>
  </si>
  <si>
    <t>Bedrijven met melkschapen</t>
  </si>
  <si>
    <t>Bedrijven met 100 of meer melkschapen</t>
  </si>
  <si>
    <t>Aantal melkschapen</t>
  </si>
  <si>
    <t>• Melkschapen, 7 maanden tot 1 jaar</t>
  </si>
  <si>
    <t>• Melkschapen, 1 jaar of ouder</t>
  </si>
  <si>
    <t>Gemiddelde melkgift (kg) per schaap</t>
  </si>
  <si>
    <t>Buffelmelkhouderij</t>
  </si>
  <si>
    <t>Dairy buffalo farming</t>
  </si>
  <si>
    <t>Number of dairy sheep farms</t>
  </si>
  <si>
    <t>Number of farms with 100 or more dairy sheep</t>
  </si>
  <si>
    <t>Total number of dairy sheep</t>
  </si>
  <si>
    <t>Number of dairy sheep, 7 months to 1 year •</t>
  </si>
  <si>
    <t>Number of dairy sheep, 1 year or older •</t>
  </si>
  <si>
    <t>Average milk yield per sheep</t>
  </si>
  <si>
    <t>Bedrijven met waterbuffels</t>
  </si>
  <si>
    <t>Aantal waterbuffels, koeien</t>
  </si>
  <si>
    <t>Gemiddelde melkgift (kg) per buffel</t>
  </si>
  <si>
    <t>Number of dairy buffalo farms</t>
  </si>
  <si>
    <t>Total number of buffaloes, cows</t>
  </si>
  <si>
    <t>Average milk yield per dairy buffalo</t>
  </si>
  <si>
    <t>2) 2018 = 100</t>
  </si>
  <si>
    <t xml:space="preserve">1 - &lt; 20 </t>
  </si>
  <si>
    <t>20 - &lt; 50</t>
  </si>
  <si>
    <t>50 - &lt; 100</t>
  </si>
  <si>
    <t xml:space="preserve">100 - &lt; 200 </t>
  </si>
  <si>
    <t>200 en meer</t>
  </si>
  <si>
    <t>1 - &lt; 20</t>
  </si>
  <si>
    <t xml:space="preserve"> More than 200</t>
  </si>
  <si>
    <t>(1.000)</t>
  </si>
  <si>
    <t>Türkiye</t>
  </si>
  <si>
    <t>1) voorlopig   2) 2010 = 100</t>
  </si>
  <si>
    <r>
      <t>TOTALE CONSUMPTIE EN PER HOOFD VERBRUIKTE HOEVEELHEDEN MELK EN ZUIVELPRODUCTEN</t>
    </r>
    <r>
      <rPr>
        <b/>
        <vertAlign val="superscript"/>
        <sz val="12"/>
        <color rgb="FF0A4079"/>
        <rFont val="Calibri"/>
        <family val="2"/>
      </rPr>
      <t>1)2)</t>
    </r>
  </si>
  <si>
    <r>
      <t>TOTAL AND PER CAPITA CONSUMPTION OF MILK AND DAIRY PRODUCTS</t>
    </r>
    <r>
      <rPr>
        <vertAlign val="superscript"/>
        <sz val="12"/>
        <color rgb="FF0A4079"/>
        <rFont val="Calibri"/>
        <family val="2"/>
      </rPr>
      <t>1)2)</t>
    </r>
  </si>
  <si>
    <r>
      <t>Ondernemingen</t>
    </r>
    <r>
      <rPr>
        <vertAlign val="superscript"/>
        <sz val="9"/>
        <color rgb="FF0A4079"/>
        <rFont val="Calibri"/>
        <family val="2"/>
      </rPr>
      <t>2)</t>
    </r>
  </si>
  <si>
    <r>
      <t>Totaal fabrieken</t>
    </r>
    <r>
      <rPr>
        <b/>
        <vertAlign val="superscript"/>
        <sz val="9"/>
        <color rgb="FF0A4079"/>
        <rFont val="Calibri"/>
        <family val="2"/>
      </rPr>
      <t>2)</t>
    </r>
  </si>
  <si>
    <t>Uitvoer (mln euro)</t>
  </si>
  <si>
    <t>Invoer (mln euro)</t>
  </si>
  <si>
    <r>
      <t>Milk processing companies</t>
    </r>
    <r>
      <rPr>
        <vertAlign val="superscript"/>
        <sz val="9"/>
        <color rgb="FF0A4079"/>
        <rFont val="Calibri"/>
        <family val="2"/>
      </rPr>
      <t>2)</t>
    </r>
  </si>
  <si>
    <r>
      <t>Number of factories</t>
    </r>
    <r>
      <rPr>
        <b/>
        <vertAlign val="superscript"/>
        <sz val="9"/>
        <color rgb="FF0A4079"/>
        <rFont val="Calibri"/>
        <family val="2"/>
      </rPr>
      <t>2)</t>
    </r>
  </si>
  <si>
    <t>Cooperative •</t>
  </si>
  <si>
    <t>Non cooperative •</t>
  </si>
  <si>
    <r>
      <t>VOORRADEN BOTER EN MAGER MELKPOEDER IN DE EU</t>
    </r>
    <r>
      <rPr>
        <b/>
        <vertAlign val="superscript"/>
        <sz val="12"/>
        <color rgb="FF0A4079"/>
        <rFont val="Calibri"/>
        <family val="2"/>
      </rPr>
      <t>1)</t>
    </r>
  </si>
  <si>
    <r>
      <t>EU STOCKS OF BUTTER AND SKIMMED MILK POWDER</t>
    </r>
    <r>
      <rPr>
        <vertAlign val="superscript"/>
        <sz val="12"/>
        <color rgb="FF0A4079"/>
        <rFont val="Calibri"/>
        <family val="2"/>
      </rPr>
      <t>1)</t>
    </r>
  </si>
  <si>
    <r>
      <t>GROOTSTE ZUIVELCONCERNS IN DE WERELD</t>
    </r>
    <r>
      <rPr>
        <b/>
        <vertAlign val="superscript"/>
        <sz val="12"/>
        <color rgb="FF0A4079"/>
        <rFont val="Calibri"/>
        <family val="2"/>
      </rPr>
      <t>1)</t>
    </r>
  </si>
  <si>
    <r>
      <t>LARGEST DAIRY COMPANIES IN THE WORLD</t>
    </r>
    <r>
      <rPr>
        <vertAlign val="superscript"/>
        <sz val="12"/>
        <color rgb="FF0A4079"/>
        <rFont val="Calibri"/>
        <family val="2"/>
      </rPr>
      <t>1)</t>
    </r>
  </si>
  <si>
    <r>
      <t>PRODUCTIE VAN FABRIEKSKAAS (ALLEEN UIT KOEMELK)</t>
    </r>
    <r>
      <rPr>
        <b/>
        <vertAlign val="superscript"/>
        <sz val="12"/>
        <color rgb="FF0A4079"/>
        <rFont val="Calibri"/>
        <family val="2"/>
      </rPr>
      <t>1)</t>
    </r>
  </si>
  <si>
    <r>
      <t>PRODUCTION OF FACTORY CHEESE (COWS' MILK ONLY)</t>
    </r>
    <r>
      <rPr>
        <vertAlign val="superscript"/>
        <sz val="12"/>
        <color rgb="FF0A4079"/>
        <rFont val="Calibri"/>
        <family val="2"/>
      </rPr>
      <t>1)</t>
    </r>
  </si>
  <si>
    <t>(1.000 kg)</t>
  </si>
  <si>
    <r>
      <t>Consumptiemelkproducten</t>
    </r>
    <r>
      <rPr>
        <vertAlign val="superscript"/>
        <sz val="9"/>
        <color rgb="FF0A4079"/>
        <rFont val="Calibri"/>
        <family val="2"/>
      </rPr>
      <t>4)</t>
    </r>
  </si>
  <si>
    <r>
      <t>Kaas</t>
    </r>
    <r>
      <rPr>
        <vertAlign val="superscript"/>
        <sz val="9"/>
        <color rgb="FF0A4079"/>
        <rFont val="Calibri"/>
        <family val="2"/>
      </rPr>
      <t>5)</t>
    </r>
  </si>
  <si>
    <r>
      <t>Other fresh milk products</t>
    </r>
    <r>
      <rPr>
        <vertAlign val="superscript"/>
        <sz val="9"/>
        <color rgb="FF0A4079"/>
        <rFont val="Calibri"/>
        <family val="2"/>
      </rPr>
      <t>4)</t>
    </r>
  </si>
  <si>
    <r>
      <t>Cheese</t>
    </r>
    <r>
      <rPr>
        <vertAlign val="superscript"/>
        <sz val="9"/>
        <color rgb="FF0A4079"/>
        <rFont val="Calibri"/>
        <family val="2"/>
      </rPr>
      <t>5)</t>
    </r>
  </si>
  <si>
    <t>Land van herkomst</t>
  </si>
  <si>
    <t>Country of origin</t>
  </si>
  <si>
    <t>Product</t>
  </si>
  <si>
    <t>(1.000 euro)</t>
  </si>
  <si>
    <t>Land van bestemming</t>
  </si>
  <si>
    <t>Country of destination</t>
  </si>
  <si>
    <t>(euro per 100 kg, exclusief btw)</t>
  </si>
  <si>
    <t>Jordanië</t>
  </si>
  <si>
    <t>Jordan</t>
  </si>
  <si>
    <t>Nieuw Zeeland</t>
  </si>
  <si>
    <t>Nicaragua</t>
  </si>
  <si>
    <t>Tükiye</t>
  </si>
  <si>
    <t>Irak</t>
  </si>
  <si>
    <t>Iraq</t>
  </si>
  <si>
    <t>Noord-Macedonië</t>
  </si>
  <si>
    <t>Montenegro</t>
  </si>
  <si>
    <t>North Macedonia</t>
  </si>
  <si>
    <t>Productie en verwerking van geitenmelk</t>
  </si>
  <si>
    <t>Goat's milk production and processing</t>
  </si>
  <si>
    <t>Zuivelproducten</t>
  </si>
  <si>
    <t>Dairy products</t>
  </si>
  <si>
    <t>Butter and butteroil</t>
  </si>
  <si>
    <t>• Consumptiemelk</t>
  </si>
  <si>
    <t>• Consumptiemelkproducten</t>
  </si>
  <si>
    <t>Cream •</t>
  </si>
  <si>
    <t>Kaas (inclusief kwark)</t>
  </si>
  <si>
    <t>Cheese (including fresh cheese)</t>
  </si>
  <si>
    <t xml:space="preserve">Melkpoeder </t>
  </si>
  <si>
    <t>Milk powder</t>
  </si>
  <si>
    <r>
      <t>• Niet-mager</t>
    </r>
    <r>
      <rPr>
        <vertAlign val="superscript"/>
        <sz val="9"/>
        <color rgb="FF0A4079"/>
        <rFont val="Calibri"/>
        <family val="2"/>
      </rPr>
      <t>3)</t>
    </r>
  </si>
  <si>
    <r>
      <t>Non-skimmed</t>
    </r>
    <r>
      <rPr>
        <vertAlign val="superscript"/>
        <sz val="9"/>
        <color rgb="FF0A4079"/>
        <rFont val="Calibri"/>
        <family val="2"/>
      </rPr>
      <t>3)</t>
    </r>
    <r>
      <rPr>
        <sz val="9"/>
        <color rgb="FF0A4079"/>
        <rFont val="Calibri"/>
        <family val="2"/>
      </rPr>
      <t xml:space="preserve"> •</t>
    </r>
  </si>
  <si>
    <r>
      <t>Consumptiemelk en -producten</t>
    </r>
    <r>
      <rPr>
        <b/>
        <vertAlign val="superscript"/>
        <sz val="9"/>
        <color rgb="FF0A4079"/>
        <rFont val="Calibri"/>
        <family val="2"/>
      </rPr>
      <t>2)</t>
    </r>
  </si>
  <si>
    <t>Liquid milk •</t>
  </si>
  <si>
    <r>
      <t>Liquid milk and fresh milk products</t>
    </r>
    <r>
      <rPr>
        <b/>
        <vertAlign val="superscript"/>
        <sz val="9"/>
        <color rgb="FF0A4079"/>
        <rFont val="Calibri"/>
        <family val="2"/>
      </rPr>
      <t>2)</t>
    </r>
  </si>
  <si>
    <t>Fresh milk products •</t>
  </si>
  <si>
    <r>
      <t>• Achterhouding op de boerderij</t>
    </r>
    <r>
      <rPr>
        <vertAlign val="superscript"/>
        <sz val="9"/>
        <color rgb="FF0A4079"/>
        <rFont val="Calibri"/>
        <family val="2"/>
      </rPr>
      <t>2)</t>
    </r>
  </si>
  <si>
    <r>
      <t>Use on farms</t>
    </r>
    <r>
      <rPr>
        <vertAlign val="superscript"/>
        <sz val="9"/>
        <color rgb="FF0A4079"/>
        <rFont val="Calibri"/>
        <family val="2"/>
      </rPr>
      <t>2)</t>
    </r>
    <r>
      <rPr>
        <sz val="9"/>
        <color rgb="FF0A4079"/>
        <rFont val="Calibri"/>
        <family val="2"/>
      </rPr>
      <t xml:space="preserve"> •</t>
    </r>
  </si>
  <si>
    <t>bron: CBS, CRV, RVO, ZuivelNL</t>
  </si>
  <si>
    <t>bron: CBS, Eurostat, IDF, RVO, ZuivelNL, nationale statistieken</t>
  </si>
  <si>
    <t>bron: Eurostat, IDF, RVO, USDA, ZuivelNL, nationale statistieken</t>
  </si>
  <si>
    <t>bron: Eurostat, FAO, RVO, ZuivelNL, nationale statistieken</t>
  </si>
  <si>
    <t>bron: CBS, Eurostat, RVO, ZuivelNL</t>
  </si>
  <si>
    <t>bron: RVO, ZuivelNL</t>
  </si>
  <si>
    <t>bron: RVO</t>
  </si>
  <si>
    <t>2) exclusief toevoegingen, inclusief room</t>
  </si>
  <si>
    <r>
      <t>interventie</t>
    </r>
    <r>
      <rPr>
        <vertAlign val="superscript"/>
        <sz val="9"/>
        <color rgb="FF0A4079"/>
        <rFont val="Calibri"/>
        <family val="2"/>
      </rPr>
      <t>2)</t>
    </r>
  </si>
  <si>
    <r>
      <t>interventie</t>
    </r>
    <r>
      <rPr>
        <vertAlign val="superscript"/>
        <sz val="9"/>
        <color rgb="FF0A4079"/>
        <rFont val="Calibri"/>
        <family val="2"/>
      </rPr>
      <t>3)</t>
    </r>
  </si>
  <si>
    <r>
      <t>intervention</t>
    </r>
    <r>
      <rPr>
        <vertAlign val="superscript"/>
        <sz val="9"/>
        <color rgb="FF0A4079"/>
        <rFont val="Calibri"/>
        <family val="2"/>
      </rPr>
      <t>2)</t>
    </r>
  </si>
  <si>
    <r>
      <t>intervention</t>
    </r>
    <r>
      <rPr>
        <vertAlign val="superscript"/>
        <sz val="9"/>
        <color rgb="FF0A4079"/>
        <rFont val="Calibri"/>
        <family val="2"/>
      </rPr>
      <t>3)</t>
    </r>
  </si>
  <si>
    <r>
      <t>Lactalis</t>
    </r>
    <r>
      <rPr>
        <vertAlign val="superscript"/>
        <sz val="9"/>
        <rFont val="Calibri"/>
        <family val="2"/>
      </rPr>
      <t>2)</t>
    </r>
  </si>
  <si>
    <r>
      <t>Nestlé</t>
    </r>
    <r>
      <rPr>
        <vertAlign val="superscript"/>
        <sz val="9"/>
        <rFont val="Calibri"/>
        <family val="2"/>
      </rPr>
      <t>2)</t>
    </r>
  </si>
  <si>
    <r>
      <t>Danone</t>
    </r>
    <r>
      <rPr>
        <vertAlign val="superscript"/>
        <sz val="9"/>
        <rFont val="Calibri"/>
        <family val="2"/>
      </rPr>
      <t>2)</t>
    </r>
  </si>
  <si>
    <r>
      <t>Yili</t>
    </r>
    <r>
      <rPr>
        <vertAlign val="superscript"/>
        <sz val="9"/>
        <rFont val="Calibri"/>
        <family val="2"/>
      </rPr>
      <t>2)</t>
    </r>
  </si>
  <si>
    <t>Dairy Farmers of America</t>
  </si>
  <si>
    <t>Agropur</t>
  </si>
  <si>
    <t>Froneri</t>
  </si>
  <si>
    <r>
      <t>Müller</t>
    </r>
    <r>
      <rPr>
        <vertAlign val="superscript"/>
        <sz val="9"/>
        <rFont val="Calibri"/>
        <family val="2"/>
      </rPr>
      <t>2)</t>
    </r>
  </si>
  <si>
    <r>
      <t>Schreiber Foods</t>
    </r>
    <r>
      <rPr>
        <vertAlign val="superscript"/>
        <sz val="9"/>
        <rFont val="Calibri"/>
        <family val="2"/>
      </rPr>
      <t>2)</t>
    </r>
  </si>
  <si>
    <t>bron: Eurostat, IDF, RVO, ZuivelNL, nationale statistieken</t>
  </si>
  <si>
    <t>DUTCH EXPORT OF MILK AND DAIRY PRODUCTS, BY VALUE (intra-trade included)</t>
  </si>
  <si>
    <r>
      <t>2023</t>
    </r>
    <r>
      <rPr>
        <b/>
        <vertAlign val="superscript"/>
        <sz val="9"/>
        <color rgb="FF0A4079"/>
        <rFont val="Calibri"/>
        <family val="2"/>
      </rPr>
      <t>1)</t>
    </r>
  </si>
  <si>
    <r>
      <t>2023</t>
    </r>
    <r>
      <rPr>
        <b/>
        <vertAlign val="superscript"/>
        <sz val="9"/>
        <color rgb="FF0A4079"/>
        <rFont val="Calibri"/>
        <family val="2"/>
      </rPr>
      <t>2)</t>
    </r>
  </si>
  <si>
    <t>2) Bij volledige weidegang lopen de melkgevende koeien op jaarbasis gedurende ten minste 120 dagen en ten minste 6 uur per dag buiten</t>
  </si>
  <si>
    <r>
      <t>Netto-omzet (mln euro)</t>
    </r>
    <r>
      <rPr>
        <vertAlign val="superscript"/>
        <sz val="9"/>
        <color rgb="FF0A4079"/>
        <rFont val="Calibri"/>
        <family val="2"/>
      </rPr>
      <t>3)</t>
    </r>
  </si>
  <si>
    <r>
      <t>Net turnover (mln euro)</t>
    </r>
    <r>
      <rPr>
        <vertAlign val="superscript"/>
        <sz val="9"/>
        <color rgb="FF0A4079"/>
        <rFont val="Calibri"/>
        <family val="2"/>
      </rPr>
      <t>3)</t>
    </r>
  </si>
  <si>
    <t>3) inclusief productie roomijs en ander consumptie-ijs</t>
  </si>
  <si>
    <r>
      <t>FrieslandCampina</t>
    </r>
    <r>
      <rPr>
        <vertAlign val="superscript"/>
        <sz val="9"/>
        <rFont val="Calibri"/>
        <family val="2"/>
      </rPr>
      <t>2)</t>
    </r>
  </si>
  <si>
    <t>Sodiaal</t>
  </si>
  <si>
    <t>1) voorlopig   2) ondernemingen die meer dan 10 miljoen kg (rauwe) melk, room en/of wei verwerken</t>
  </si>
  <si>
    <t>0: &lt; 500 ton</t>
  </si>
  <si>
    <t>bron: Eurostat, FAO, IDF, RVO, USDA, ZuivelNL, nationale statistieken</t>
  </si>
  <si>
    <t>NEDERLANDSE UITVOER VAN MELK EN ROOM (inclusief intrahandel)</t>
  </si>
  <si>
    <t>DUTCH EXPORT OF MILK AND CREAM (intra-trade included)</t>
  </si>
  <si>
    <t>NEDERLANDSE INVOER VAN MELK EN ROOM (inclusief intrahandel)</t>
  </si>
  <si>
    <t>DUTCH IMPORT OF SKIMMED MILK AND CREAM (intra-trade included)</t>
  </si>
  <si>
    <t>Nederlandse uitvoer van melk en room (inclusief intrahandel)</t>
  </si>
  <si>
    <t>Dutch export of milk and cream (intra-trade included)</t>
  </si>
  <si>
    <t>Nederlandse invoer van melk en room (inclusief intrahandel)</t>
  </si>
  <si>
    <t>Dutch import of milk and cream (intra-trade included)</t>
  </si>
  <si>
    <t>Kosovo</t>
  </si>
  <si>
    <t>Costa Rica</t>
  </si>
  <si>
    <t>Fiji-eilanden</t>
  </si>
  <si>
    <t>Fiji</t>
  </si>
  <si>
    <t>Togo</t>
  </si>
  <si>
    <t>Ghana</t>
  </si>
  <si>
    <t>Tunesië</t>
  </si>
  <si>
    <t>Tunesia</t>
  </si>
  <si>
    <t>-: geen invoer; 0: invoer &lt; 500 kg</t>
  </si>
  <si>
    <t>-: geen uitvoer; 0: uitvoer &lt; 500 kg</t>
  </si>
  <si>
    <t>INHOUDSOPGAVE ZUIVEL IN CIJFERS 2024</t>
  </si>
  <si>
    <t>TABLE OF CONTENTS DAIRY FIGURES 2024</t>
  </si>
  <si>
    <t>ZUIVEL IN CIJFERS 2024</t>
  </si>
  <si>
    <t>ZUIVEL IN CIJFERS 2024 - MELKVEEHOUDERIJ</t>
  </si>
  <si>
    <t>ZUIVEL IN CIJFERS 2024 - ZUIVELINDUSTRIE</t>
  </si>
  <si>
    <t>ZUIVEL IN CIJFERS 2024 - HANDEL</t>
  </si>
  <si>
    <t>ZUIVEL IN CIJFERS 2024 - CONSUMPTIE</t>
  </si>
  <si>
    <r>
      <t>2024</t>
    </r>
    <r>
      <rPr>
        <b/>
        <vertAlign val="superscript"/>
        <sz val="9"/>
        <color rgb="FF0A4079"/>
        <rFont val="Calibri"/>
        <family val="2"/>
      </rPr>
      <t>1)</t>
    </r>
  </si>
  <si>
    <r>
      <t>2024</t>
    </r>
    <r>
      <rPr>
        <b/>
        <vertAlign val="superscript"/>
        <sz val="9"/>
        <color rgb="FF0A4079"/>
        <rFont val="Calibri"/>
        <family val="2"/>
      </rPr>
      <t>2)</t>
    </r>
  </si>
  <si>
    <t>2) interventieprijs boter 2023 en 2024: euro 221,75</t>
  </si>
  <si>
    <t>3) interventieprijs mager melkpoeder 2023 en 2024: euro 169,80</t>
  </si>
  <si>
    <r>
      <t>2024</t>
    </r>
    <r>
      <rPr>
        <b/>
        <vertAlign val="superscript"/>
        <sz val="9"/>
        <color rgb="FF0A4079"/>
        <rFont val="Calibri"/>
        <family val="2"/>
      </rPr>
      <t>3)</t>
    </r>
  </si>
  <si>
    <t>bron: Qlip B.V. - afdeling AI&amp;C-KOM</t>
  </si>
  <si>
    <t>bron: CBS, NGZO, RVO, ZuivelNL</t>
  </si>
  <si>
    <t>Syrian Arab Republic</t>
  </si>
  <si>
    <r>
      <t>• Mager</t>
    </r>
    <r>
      <rPr>
        <vertAlign val="superscript"/>
        <sz val="9"/>
        <color rgb="FF0A4079"/>
        <rFont val="Calibri"/>
        <family val="2"/>
      </rPr>
      <t>3)</t>
    </r>
  </si>
  <si>
    <r>
      <t>Skimmed</t>
    </r>
    <r>
      <rPr>
        <vertAlign val="superscript"/>
        <sz val="9"/>
        <color rgb="FF0A4079"/>
        <rFont val="Calibri"/>
        <family val="2"/>
      </rPr>
      <t>3)</t>
    </r>
    <r>
      <rPr>
        <sz val="9"/>
        <color rgb="FF0A4079"/>
        <rFont val="Calibri"/>
        <family val="2"/>
      </rPr>
      <t xml:space="preserve"> •</t>
    </r>
  </si>
  <si>
    <t>3) schatting 2020 tot en met 2024 voor niet-mager melkpoeder en 2024 voor mager melkpoeder</t>
  </si>
  <si>
    <t>Fonterra</t>
  </si>
  <si>
    <t>Mengniu</t>
  </si>
  <si>
    <r>
      <t>Unilever</t>
    </r>
    <r>
      <rPr>
        <vertAlign val="superscript"/>
        <sz val="9"/>
        <rFont val="Calibri"/>
        <family val="2"/>
      </rPr>
      <t>2)</t>
    </r>
  </si>
  <si>
    <r>
      <t>Savencia</t>
    </r>
    <r>
      <rPr>
        <vertAlign val="superscript"/>
        <sz val="9"/>
        <rFont val="Calibri"/>
        <family val="2"/>
      </rPr>
      <t>2)</t>
    </r>
  </si>
  <si>
    <r>
      <t>Gujarat Coop. Milk Mark. Fed.</t>
    </r>
    <r>
      <rPr>
        <vertAlign val="superscript"/>
        <sz val="9"/>
        <rFont val="Calibri"/>
        <family val="2"/>
      </rPr>
      <t>2)</t>
    </r>
  </si>
  <si>
    <t>DMK</t>
  </si>
  <si>
    <t>Grupo Lala</t>
  </si>
  <si>
    <t>1) omzet in 2023 aangevuld met aanpassingen op basis van fusie- en overnameactiviteiten</t>
  </si>
  <si>
    <t>Guyana</t>
  </si>
  <si>
    <t>IJsland</t>
  </si>
  <si>
    <t>Iceland</t>
  </si>
  <si>
    <t>Oezbekistan</t>
  </si>
  <si>
    <t>Uzbekistan</t>
  </si>
  <si>
    <t>Senegal</t>
  </si>
  <si>
    <t xml:space="preserve">1) indicatief   2) Consumptie van consumptiemelk, boter en kaas is berekend (productie in Nederland plus import min export, </t>
  </si>
  <si>
    <t>exclusief voorraadmutaties)   3) voorlopig   4) inclusief toevoegingen   5) inclusief geitenkaas, kwark en verse kaas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</si>
</sst>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_-* #,##0.00_-;_-* #,##0.00\-;_-* &quot;-&quot;??_-;_-@_-"/>
    <numFmt numFmtId="165" formatCode="0.0%"/>
    <numFmt numFmtId="166" formatCode="_-* #,##0.00_-;\-* #,##0.00_-;_-* &quot;-&quot;??_-;_-@_-"/>
    <numFmt numFmtId="167" formatCode="#,##0.0"/>
    <numFmt numFmtId="168" formatCode="0.0"/>
    <numFmt numFmtId="169" formatCode="0.000"/>
    <numFmt numFmtId="170" formatCode="_-* #,##0.0_-;_-* #,##0.0\-;_-* &quot;-&quot;??_-;_-@_-"/>
    <numFmt numFmtId="171" formatCode="_-* #,##0_-;_-* #,##0\-;_-* &quot;-&quot;??_-;_-@_-"/>
    <numFmt numFmtId="172" formatCode="#,##0.000"/>
    <numFmt numFmtId="173" formatCode="00.00.00.000"/>
    <numFmt numFmtId="174" formatCode="#\ ##0"/>
  </numFmts>
  <fonts count="131">
    <font>
      <sz val="7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0"/>
      <name val="Arial"/>
      <family val="2"/>
    </font>
    <font>
      <sz val="10"/>
      <name val="Agrofont"/>
    </font>
    <font>
      <sz val="11"/>
      <color theme="1"/>
      <name val="Arial"/>
      <family val="2"/>
      <scheme val="minor"/>
    </font>
    <font>
      <u/>
      <sz val="7"/>
      <color theme="10"/>
      <name val="Arial"/>
      <family val="2"/>
    </font>
    <font>
      <b/>
      <sz val="11"/>
      <color theme="2"/>
      <name val="Arial"/>
      <family val="2"/>
      <scheme val="minor"/>
    </font>
    <font>
      <b/>
      <sz val="11"/>
      <color theme="4"/>
      <name val="Arial"/>
      <family val="2"/>
      <scheme val="minor"/>
    </font>
    <font>
      <b/>
      <sz val="7"/>
      <color theme="4"/>
      <name val="Arial"/>
      <family val="2"/>
      <scheme val="minor"/>
    </font>
    <font>
      <sz val="7"/>
      <color theme="2"/>
      <name val="Arial"/>
      <family val="2"/>
      <scheme val="minor"/>
    </font>
    <font>
      <b/>
      <sz val="11"/>
      <color theme="3"/>
      <name val="Arial"/>
      <family val="2"/>
      <scheme val="minor"/>
    </font>
    <font>
      <sz val="6"/>
      <color theme="2"/>
      <name val="Arial"/>
      <family val="2"/>
      <scheme val="minor"/>
    </font>
    <font>
      <sz val="5"/>
      <color theme="1"/>
      <name val="Arial Black"/>
      <family val="2"/>
    </font>
    <font>
      <sz val="18"/>
      <color theme="2"/>
      <name val="Arial Black"/>
      <family val="2"/>
    </font>
    <font>
      <sz val="11"/>
      <color theme="3"/>
      <name val="Arial"/>
      <family val="2"/>
      <scheme val="major"/>
    </font>
    <font>
      <b/>
      <sz val="11"/>
      <color theme="1"/>
      <name val="Arial"/>
      <family val="2"/>
      <scheme val="minor"/>
    </font>
    <font>
      <sz val="6"/>
      <color theme="4"/>
      <name val="Arial Black"/>
      <family val="2"/>
    </font>
    <font>
      <sz val="6"/>
      <color theme="4"/>
      <name val="Arial"/>
      <family val="2"/>
      <scheme val="minor"/>
    </font>
    <font>
      <sz val="10"/>
      <color indexed="8"/>
      <name val="Arial"/>
      <family val="2"/>
    </font>
    <font>
      <sz val="7"/>
      <color theme="1"/>
      <name val="Arial"/>
      <family val="2"/>
      <scheme val="minor"/>
    </font>
    <font>
      <sz val="9"/>
      <name val="Arial"/>
      <family val="2"/>
    </font>
    <font>
      <sz val="9"/>
      <name val="Calibri"/>
      <family val="2"/>
    </font>
    <font>
      <sz val="10"/>
      <name val="Verdana"/>
      <family val="2"/>
    </font>
    <font>
      <sz val="7"/>
      <color theme="1"/>
      <name val="Calibri"/>
      <family val="2"/>
    </font>
    <font>
      <sz val="6"/>
      <color theme="1"/>
      <name val="Calibri"/>
      <family val="2"/>
    </font>
    <font>
      <sz val="6"/>
      <color theme="2"/>
      <name val="Calibri"/>
      <family val="2"/>
    </font>
    <font>
      <sz val="18"/>
      <color theme="2"/>
      <name val="Calibri"/>
      <family val="2"/>
    </font>
    <font>
      <b/>
      <sz val="10"/>
      <name val="Calibri"/>
      <family val="2"/>
    </font>
    <font>
      <b/>
      <sz val="11"/>
      <color theme="1"/>
      <name val="Calibri"/>
      <family val="2"/>
    </font>
    <font>
      <sz val="10"/>
      <name val="Calibri"/>
      <family val="2"/>
    </font>
    <font>
      <sz val="11"/>
      <color theme="1"/>
      <name val="Calibri"/>
      <family val="2"/>
    </font>
    <font>
      <b/>
      <sz val="11"/>
      <color rgb="FF00B050"/>
      <name val="Calibri"/>
      <family val="2"/>
    </font>
    <font>
      <b/>
      <i/>
      <sz val="10"/>
      <name val="Calibri"/>
      <family val="2"/>
    </font>
    <font>
      <sz val="8"/>
      <color theme="1"/>
      <name val="Calibri"/>
      <family val="2"/>
    </font>
    <font>
      <sz val="8"/>
      <name val="Calibri"/>
      <family val="2"/>
    </font>
    <font>
      <sz val="6"/>
      <color theme="4"/>
      <name val="Calibri"/>
      <family val="2"/>
    </font>
    <font>
      <sz val="10"/>
      <color theme="1"/>
      <name val="Calibri"/>
      <family val="2"/>
    </font>
    <font>
      <b/>
      <sz val="11"/>
      <color theme="4"/>
      <name val="Calibri"/>
      <family val="2"/>
    </font>
    <font>
      <sz val="11"/>
      <color theme="4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12"/>
      <color rgb="FF0A4079"/>
      <name val="Calibri"/>
      <family val="2"/>
    </font>
    <font>
      <sz val="12"/>
      <color rgb="FF0A4079"/>
      <name val="Calibri"/>
      <family val="2"/>
    </font>
    <font>
      <b/>
      <sz val="12"/>
      <color rgb="FFBBD25B"/>
      <name val="Calibri"/>
      <family val="2"/>
    </font>
    <font>
      <sz val="11"/>
      <color rgb="FFBBD25B"/>
      <name val="Calibri"/>
      <family val="2"/>
    </font>
    <font>
      <b/>
      <sz val="11"/>
      <color rgb="FFBBD25B"/>
      <name val="Calibri"/>
      <family val="2"/>
    </font>
    <font>
      <b/>
      <sz val="11"/>
      <color rgb="FF0A4079"/>
      <name val="Calibri"/>
      <family val="2"/>
    </font>
    <font>
      <sz val="8"/>
      <color rgb="FF0A4079"/>
      <name val="Calibri"/>
      <family val="2"/>
    </font>
    <font>
      <sz val="7"/>
      <color rgb="FF0A4079"/>
      <name val="Calibri"/>
      <family val="2"/>
    </font>
    <font>
      <sz val="9"/>
      <color rgb="FF0A4079"/>
      <name val="Calibri"/>
      <family val="2"/>
    </font>
    <font>
      <sz val="11"/>
      <color rgb="FF0A4079"/>
      <name val="Calibri"/>
      <family val="2"/>
    </font>
    <font>
      <sz val="9"/>
      <color rgb="FFBBD25B"/>
      <name val="Calibri"/>
      <family val="2"/>
    </font>
    <font>
      <sz val="8"/>
      <color theme="2"/>
      <name val="Calibri"/>
      <family val="2"/>
    </font>
    <font>
      <sz val="9"/>
      <color theme="2"/>
      <name val="Calibri"/>
      <family val="2"/>
    </font>
    <font>
      <sz val="10"/>
      <color theme="2"/>
      <name val="Calibri"/>
      <family val="2"/>
    </font>
    <font>
      <sz val="9"/>
      <color theme="1"/>
      <name val="Calibri"/>
      <family val="2"/>
    </font>
    <font>
      <sz val="10"/>
      <color theme="0"/>
      <name val="Calibri"/>
      <family val="2"/>
    </font>
    <font>
      <b/>
      <sz val="18"/>
      <color theme="2"/>
      <name val="Calibri"/>
      <family val="2"/>
    </font>
    <font>
      <b/>
      <u/>
      <sz val="8"/>
      <color rgb="FF00B050"/>
      <name val="Calibri"/>
      <family val="2"/>
    </font>
    <font>
      <u/>
      <sz val="8"/>
      <color rgb="FF00B050"/>
      <name val="Calibri"/>
      <family val="2"/>
    </font>
    <font>
      <b/>
      <sz val="8"/>
      <color theme="4"/>
      <name val="Calibri"/>
      <family val="2"/>
    </font>
    <font>
      <b/>
      <sz val="7"/>
      <color theme="4"/>
      <name val="Calibri"/>
      <family val="2"/>
    </font>
    <font>
      <b/>
      <sz val="11"/>
      <color rgb="FF00AC4F"/>
      <name val="Calibri"/>
      <family val="2"/>
    </font>
    <font>
      <sz val="7"/>
      <color theme="2"/>
      <name val="Calibri"/>
      <family val="2"/>
    </font>
    <font>
      <sz val="8"/>
      <color indexed="8"/>
      <name val="Calibri"/>
      <family val="2"/>
    </font>
    <font>
      <b/>
      <sz val="8"/>
      <color theme="1"/>
      <name val="Calibri"/>
      <family val="2"/>
    </font>
    <font>
      <sz val="8"/>
      <color theme="0"/>
      <name val="Calibri"/>
      <family val="2"/>
    </font>
    <font>
      <sz val="8"/>
      <color rgb="FFFF0000"/>
      <name val="Calibri"/>
      <family val="2"/>
    </font>
    <font>
      <sz val="6"/>
      <color rgb="FF00B050"/>
      <name val="Calibri"/>
      <family val="2"/>
    </font>
    <font>
      <b/>
      <vertAlign val="superscript"/>
      <sz val="12"/>
      <color rgb="FF0A4079"/>
      <name val="Calibri"/>
      <family val="2"/>
    </font>
    <font>
      <sz val="9"/>
      <color indexed="8"/>
      <name val="Calibri"/>
      <family val="2"/>
    </font>
    <font>
      <b/>
      <sz val="9"/>
      <color theme="1"/>
      <name val="Calibri"/>
      <family val="2"/>
    </font>
    <font>
      <sz val="9"/>
      <color theme="0"/>
      <name val="Calibri"/>
      <family val="2"/>
    </font>
    <font>
      <sz val="9"/>
      <color rgb="FFFF0000"/>
      <name val="Calibri"/>
      <family val="2"/>
    </font>
    <font>
      <b/>
      <sz val="11"/>
      <color theme="2"/>
      <name val="Calibri"/>
      <family val="2"/>
    </font>
    <font>
      <b/>
      <u/>
      <sz val="9"/>
      <color rgb="FF0A4079"/>
      <name val="Calibri"/>
      <family val="2"/>
    </font>
    <font>
      <sz val="7"/>
      <color rgb="FFFF0000"/>
      <name val="Calibri"/>
      <family val="2"/>
    </font>
    <font>
      <sz val="7"/>
      <color rgb="FF00B050"/>
      <name val="Calibri"/>
      <family val="2"/>
    </font>
    <font>
      <b/>
      <sz val="8"/>
      <color rgb="FF00B050"/>
      <name val="Calibri"/>
      <family val="2"/>
    </font>
    <font>
      <sz val="11"/>
      <color rgb="FF00B050"/>
      <name val="Calibri"/>
      <family val="2"/>
    </font>
    <font>
      <b/>
      <sz val="8"/>
      <color theme="2"/>
      <name val="Calibri"/>
      <family val="2"/>
    </font>
    <font>
      <b/>
      <sz val="7"/>
      <color theme="1"/>
      <name val="Calibri"/>
      <family val="2"/>
    </font>
    <font>
      <sz val="6"/>
      <color theme="0"/>
      <name val="Calibri"/>
      <family val="2"/>
    </font>
    <font>
      <b/>
      <sz val="11"/>
      <color theme="0"/>
      <name val="Calibri"/>
      <family val="2"/>
    </font>
    <font>
      <sz val="11"/>
      <color theme="0"/>
      <name val="Calibri"/>
      <family val="2"/>
    </font>
    <font>
      <sz val="7"/>
      <color theme="0"/>
      <name val="Calibri"/>
      <family val="2"/>
    </font>
    <font>
      <b/>
      <sz val="6"/>
      <color theme="0"/>
      <name val="Calibri"/>
      <family val="2"/>
    </font>
    <font>
      <b/>
      <sz val="7"/>
      <color theme="0"/>
      <name val="Calibri"/>
      <family val="2"/>
    </font>
    <font>
      <sz val="8"/>
      <color rgb="FF00B050"/>
      <name val="Calibri"/>
      <family val="2"/>
    </font>
    <font>
      <u/>
      <sz val="7"/>
      <color theme="10"/>
      <name val="Calibri"/>
      <family val="2"/>
    </font>
    <font>
      <sz val="8"/>
      <color theme="4"/>
      <name val="Calibri"/>
      <family val="2"/>
    </font>
    <font>
      <b/>
      <u/>
      <sz val="11"/>
      <color theme="4"/>
      <name val="Calibri"/>
      <family val="2"/>
    </font>
    <font>
      <sz val="5"/>
      <color theme="1"/>
      <name val="Calibri"/>
      <family val="2"/>
    </font>
    <font>
      <b/>
      <sz val="7"/>
      <color rgb="FF00B050"/>
      <name val="Calibri"/>
      <family val="2"/>
    </font>
    <font>
      <b/>
      <sz val="7"/>
      <color rgb="FF0A4079"/>
      <name val="Calibri"/>
      <family val="2"/>
    </font>
    <font>
      <vertAlign val="superscript"/>
      <sz val="12"/>
      <color rgb="FF0A4079"/>
      <name val="Calibri"/>
      <family val="2"/>
    </font>
    <font>
      <b/>
      <sz val="9"/>
      <color rgb="FF0A4079"/>
      <name val="Calibri"/>
      <family val="2"/>
    </font>
    <font>
      <b/>
      <sz val="9"/>
      <color indexed="8"/>
      <name val="Calibri"/>
      <family val="2"/>
    </font>
    <font>
      <b/>
      <vertAlign val="superscript"/>
      <sz val="9"/>
      <color rgb="FF0A4079"/>
      <name val="Calibri"/>
      <family val="2"/>
    </font>
    <font>
      <b/>
      <vertAlign val="superscript"/>
      <sz val="9"/>
      <color theme="2"/>
      <name val="Calibri"/>
      <family val="2"/>
    </font>
    <font>
      <sz val="7"/>
      <color rgb="FF0A4079"/>
      <name val="Arial"/>
      <family val="2"/>
      <scheme val="minor"/>
    </font>
    <font>
      <vertAlign val="superscript"/>
      <sz val="9"/>
      <color theme="1"/>
      <name val="Calibri"/>
      <family val="2"/>
    </font>
    <font>
      <vertAlign val="superscript"/>
      <sz val="9"/>
      <color rgb="FF0A4079"/>
      <name val="Calibri"/>
      <family val="2"/>
    </font>
    <font>
      <b/>
      <sz val="9"/>
      <name val="Calibri"/>
      <family val="2"/>
    </font>
    <font>
      <b/>
      <vertAlign val="superscript"/>
      <sz val="9"/>
      <color theme="0"/>
      <name val="Calibri"/>
      <family val="2"/>
    </font>
    <font>
      <sz val="8"/>
      <name val="Arial"/>
      <family val="2"/>
      <scheme val="minor"/>
    </font>
    <font>
      <sz val="9"/>
      <color theme="1"/>
      <name val="Arial"/>
      <family val="2"/>
      <scheme val="minor"/>
    </font>
    <font>
      <b/>
      <sz val="9"/>
      <color rgb="FF00B050"/>
      <name val="Calibri"/>
      <family val="2"/>
    </font>
    <font>
      <sz val="9"/>
      <color rgb="FF0A4079"/>
      <name val="Arial"/>
      <family val="2"/>
      <scheme val="minor"/>
    </font>
    <font>
      <b/>
      <sz val="9"/>
      <color rgb="FFBBD25B"/>
      <name val="Calibri"/>
      <family val="2"/>
    </font>
    <font>
      <b/>
      <sz val="9"/>
      <color theme="4"/>
      <name val="Calibri"/>
      <family val="2"/>
    </font>
    <font>
      <sz val="9"/>
      <color rgb="FF00B050"/>
      <name val="Calibri"/>
      <family val="2"/>
    </font>
    <font>
      <b/>
      <sz val="11"/>
      <color rgb="FF0A4079"/>
      <name val="Arial"/>
      <family val="2"/>
      <scheme val="minor"/>
    </font>
    <font>
      <b/>
      <u/>
      <sz val="9"/>
      <color rgb="FF00B050"/>
      <name val="Calibri"/>
      <family val="2"/>
    </font>
    <font>
      <u/>
      <sz val="9"/>
      <color rgb="FF00B050"/>
      <name val="Calibri"/>
      <family val="2"/>
    </font>
    <font>
      <sz val="9"/>
      <color rgb="FF000000"/>
      <name val="Calibri"/>
      <family val="2"/>
    </font>
    <font>
      <b/>
      <sz val="9"/>
      <color theme="0"/>
      <name val="Calibri"/>
      <family val="2"/>
    </font>
    <font>
      <b/>
      <sz val="9"/>
      <color theme="3"/>
      <name val="Calibri"/>
      <family val="2"/>
    </font>
    <font>
      <b/>
      <sz val="9"/>
      <color rgb="FF000000"/>
      <name val="Calibri"/>
      <family val="2"/>
    </font>
    <font>
      <vertAlign val="superscript"/>
      <sz val="9"/>
      <name val="Calibri"/>
      <family val="2"/>
    </font>
    <font>
      <b/>
      <sz val="9"/>
      <color rgb="FFFF0000"/>
      <name val="Calibri"/>
      <family val="2"/>
    </font>
    <font>
      <sz val="9"/>
      <color theme="4"/>
      <name val="Calibri"/>
      <family val="2"/>
    </font>
    <font>
      <b/>
      <u/>
      <sz val="9"/>
      <color theme="4"/>
      <name val="Calibri"/>
      <family val="2"/>
    </font>
    <font>
      <b/>
      <u/>
      <sz val="9"/>
      <color rgb="FF0A4079"/>
      <name val="Arial"/>
      <family val="2"/>
      <scheme val="minor"/>
    </font>
    <font>
      <u/>
      <sz val="9"/>
      <color rgb="FF0A4079"/>
      <name val="Arial"/>
      <family val="2"/>
      <scheme val="minor"/>
    </font>
    <font>
      <b/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00AC4F"/>
        <bgColor indexed="64"/>
      </patternFill>
    </fill>
    <fill>
      <patternFill patternType="solid">
        <fgColor rgb="FFBBD25B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rgb="FFBBD25B"/>
      </bottom>
      <diagonal/>
    </border>
    <border>
      <left/>
      <right/>
      <top/>
      <bottom style="thin">
        <color rgb="FFBBD25B"/>
      </bottom>
      <diagonal/>
    </border>
    <border>
      <left/>
      <right/>
      <top/>
      <bottom style="thin">
        <color rgb="FF0A4079"/>
      </bottom>
      <diagonal/>
    </border>
  </borders>
  <cellStyleXfs count="101">
    <xf numFmtId="0" fontId="0" fillId="0" borderId="0">
      <alignment vertical="center"/>
    </xf>
    <xf numFmtId="0" fontId="10" fillId="0" borderId="0" applyNumberFormat="0" applyFill="0" applyBorder="0" applyAlignment="0" applyProtection="0">
      <alignment vertical="top"/>
      <protection locked="0"/>
    </xf>
    <xf numFmtId="0" fontId="11" fillId="2" borderId="0">
      <alignment horizontal="center" vertical="center"/>
    </xf>
    <xf numFmtId="0" fontId="12" fillId="0" borderId="0">
      <alignment vertical="center"/>
    </xf>
    <xf numFmtId="0" fontId="13" fillId="0" borderId="0">
      <alignment vertical="center"/>
    </xf>
    <xf numFmtId="0" fontId="14" fillId="2" borderId="0">
      <alignment vertical="center"/>
    </xf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6" fillId="2" borderId="0">
      <alignment horizontal="right" vertical="top"/>
    </xf>
    <xf numFmtId="0" fontId="17" fillId="2" borderId="0">
      <alignment horizontal="right"/>
    </xf>
    <xf numFmtId="0" fontId="18" fillId="2" borderId="0">
      <alignment horizontal="center" vertical="center"/>
    </xf>
    <xf numFmtId="0" fontId="7" fillId="0" borderId="0"/>
    <xf numFmtId="0" fontId="7" fillId="0" borderId="0"/>
    <xf numFmtId="0" fontId="8" fillId="0" borderId="0"/>
    <xf numFmtId="0" fontId="19" fillId="0" borderId="0" applyNumberFormat="0" applyFill="0" applyBorder="0" applyAlignment="0" applyProtection="0"/>
    <xf numFmtId="0" fontId="2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1" fillId="0" borderId="0">
      <alignment vertical="center"/>
    </xf>
    <xf numFmtId="0" fontId="22" fillId="0" borderId="0">
      <alignment horizontal="right" vertical="center"/>
    </xf>
    <xf numFmtId="0" fontId="23" fillId="0" borderId="0"/>
    <xf numFmtId="0" fontId="6" fillId="0" borderId="0">
      <alignment vertical="center"/>
    </xf>
    <xf numFmtId="0" fontId="6" fillId="0" borderId="0">
      <alignment vertical="center"/>
    </xf>
    <xf numFmtId="164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5" fillId="0" borderId="0"/>
    <xf numFmtId="0" fontId="7" fillId="0" borderId="0"/>
    <xf numFmtId="0" fontId="4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4" fillId="0" borderId="0">
      <alignment vertical="center"/>
    </xf>
    <xf numFmtId="0" fontId="25" fillId="0" borderId="0" applyNumberFormat="0" applyFill="0" applyBorder="0" applyAlignment="0" applyProtection="0"/>
    <xf numFmtId="0" fontId="26" fillId="0" borderId="0" applyProtection="0"/>
    <xf numFmtId="0" fontId="27" fillId="0" borderId="0"/>
    <xf numFmtId="0" fontId="7" fillId="0" borderId="0"/>
    <xf numFmtId="0" fontId="2" fillId="0" borderId="0"/>
    <xf numFmtId="0" fontId="2" fillId="0" borderId="0"/>
    <xf numFmtId="0" fontId="7" fillId="0" borderId="0" applyNumberFormat="0" applyFont="0" applyFill="0" applyBorder="0" applyAlignment="0" applyProtection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0" borderId="0"/>
    <xf numFmtId="166" fontId="8" fillId="0" borderId="0" applyFont="0" applyFill="0" applyBorder="0" applyAlignment="0" applyProtection="0"/>
  </cellStyleXfs>
  <cellXfs count="611">
    <xf numFmtId="0" fontId="0" fillId="0" borderId="0" xfId="0">
      <alignment vertical="center"/>
    </xf>
    <xf numFmtId="0" fontId="28" fillId="4" borderId="0" xfId="0" applyFont="1" applyFill="1">
      <alignment vertical="center"/>
    </xf>
    <xf numFmtId="0" fontId="28" fillId="0" borderId="0" xfId="0" applyFont="1">
      <alignment vertical="center"/>
    </xf>
    <xf numFmtId="0" fontId="30" fillId="4" borderId="0" xfId="9" applyFont="1" applyFill="1">
      <alignment horizontal="right" vertical="top"/>
    </xf>
    <xf numFmtId="0" fontId="31" fillId="4" borderId="0" xfId="11" applyFont="1" applyFill="1">
      <alignment horizontal="center" vertical="center"/>
    </xf>
    <xf numFmtId="0" fontId="33" fillId="0" borderId="0" xfId="16" applyFont="1">
      <alignment vertical="center"/>
    </xf>
    <xf numFmtId="2" fontId="33" fillId="0" borderId="0" xfId="16" applyNumberFormat="1" applyFont="1">
      <alignment vertical="center"/>
    </xf>
    <xf numFmtId="0" fontId="28" fillId="0" borderId="0" xfId="0" applyFont="1" applyAlignment="1">
      <alignment horizontal="right" vertical="center"/>
    </xf>
    <xf numFmtId="0" fontId="34" fillId="0" borderId="0" xfId="12" applyFont="1" applyAlignment="1">
      <alignment vertical="center"/>
    </xf>
    <xf numFmtId="0" fontId="31" fillId="0" borderId="0" xfId="11" applyFont="1" applyFill="1">
      <alignment horizontal="center" vertical="center"/>
    </xf>
    <xf numFmtId="0" fontId="36" fillId="0" borderId="0" xfId="12" applyFont="1" applyAlignment="1">
      <alignment vertical="center"/>
    </xf>
    <xf numFmtId="0" fontId="38" fillId="0" borderId="0" xfId="0" applyFont="1" applyAlignment="1">
      <alignment horizontal="left" vertical="center"/>
    </xf>
    <xf numFmtId="0" fontId="39" fillId="0" borderId="0" xfId="0" applyFont="1">
      <alignment vertical="center"/>
    </xf>
    <xf numFmtId="0" fontId="38" fillId="0" borderId="0" xfId="0" applyFont="1" applyAlignment="1">
      <alignment horizontal="right" vertical="center"/>
    </xf>
    <xf numFmtId="0" fontId="39" fillId="0" borderId="0" xfId="12" applyFont="1" applyAlignment="1">
      <alignment vertical="center"/>
    </xf>
    <xf numFmtId="0" fontId="39" fillId="0" borderId="0" xfId="0" applyFont="1" applyAlignment="1">
      <alignment horizontal="right" vertical="center"/>
    </xf>
    <xf numFmtId="0" fontId="39" fillId="0" borderId="0" xfId="1" applyFont="1" applyAlignment="1" applyProtection="1">
      <alignment vertical="center"/>
    </xf>
    <xf numFmtId="0" fontId="39" fillId="0" borderId="0" xfId="1" applyFont="1" applyAlignment="1" applyProtection="1">
      <alignment horizontal="right" vertical="center"/>
    </xf>
    <xf numFmtId="0" fontId="40" fillId="0" borderId="0" xfId="44" applyFont="1">
      <alignment vertical="center"/>
    </xf>
    <xf numFmtId="0" fontId="29" fillId="0" borderId="0" xfId="0" applyFont="1">
      <alignment vertical="center"/>
    </xf>
    <xf numFmtId="0" fontId="41" fillId="0" borderId="0" xfId="0" applyFont="1">
      <alignment vertical="center"/>
    </xf>
    <xf numFmtId="0" fontId="40" fillId="0" borderId="0" xfId="45" applyFont="1" applyAlignment="1">
      <alignment vertical="center"/>
    </xf>
    <xf numFmtId="0" fontId="40" fillId="0" borderId="0" xfId="45" applyFont="1">
      <alignment horizontal="right" vertical="center"/>
    </xf>
    <xf numFmtId="2" fontId="41" fillId="0" borderId="0" xfId="0" applyNumberFormat="1" applyFont="1">
      <alignment vertical="center"/>
    </xf>
    <xf numFmtId="0" fontId="38" fillId="0" borderId="0" xfId="0" applyFont="1">
      <alignment vertical="center"/>
    </xf>
    <xf numFmtId="0" fontId="29" fillId="4" borderId="0" xfId="10" applyFont="1" applyFill="1">
      <alignment horizontal="right"/>
    </xf>
    <xf numFmtId="0" fontId="42" fillId="0" borderId="0" xfId="3" applyFont="1" applyAlignment="1">
      <alignment horizontal="right" vertical="center"/>
    </xf>
    <xf numFmtId="0" fontId="43" fillId="0" borderId="0" xfId="3" applyFont="1" applyAlignment="1">
      <alignment horizontal="right" vertical="center"/>
    </xf>
    <xf numFmtId="0" fontId="36" fillId="0" borderId="0" xfId="12" applyFont="1" applyAlignment="1">
      <alignment horizontal="right" vertical="center"/>
    </xf>
    <xf numFmtId="0" fontId="45" fillId="0" borderId="0" xfId="12" applyFont="1" applyAlignment="1">
      <alignment vertical="center"/>
    </xf>
    <xf numFmtId="0" fontId="46" fillId="0" borderId="0" xfId="13" applyFont="1" applyAlignment="1">
      <alignment vertical="center"/>
    </xf>
    <xf numFmtId="0" fontId="47" fillId="0" borderId="0" xfId="12" applyFont="1" applyAlignment="1">
      <alignment vertical="center"/>
    </xf>
    <xf numFmtId="0" fontId="48" fillId="0" borderId="1" xfId="12" applyFont="1" applyBorder="1" applyAlignment="1">
      <alignment vertical="center"/>
    </xf>
    <xf numFmtId="0" fontId="48" fillId="0" borderId="1" xfId="12" applyFont="1" applyBorder="1" applyAlignment="1">
      <alignment horizontal="right" vertical="center"/>
    </xf>
    <xf numFmtId="0" fontId="52" fillId="0" borderId="0" xfId="0" applyFont="1">
      <alignment vertical="center"/>
    </xf>
    <xf numFmtId="0" fontId="54" fillId="0" borderId="0" xfId="0" applyFont="1" applyAlignment="1">
      <alignment horizontal="left" vertical="center"/>
    </xf>
    <xf numFmtId="0" fontId="54" fillId="0" borderId="0" xfId="0" applyFont="1" applyAlignment="1">
      <alignment horizontal="right" vertical="center"/>
    </xf>
    <xf numFmtId="0" fontId="55" fillId="0" borderId="0" xfId="0" applyFont="1" applyAlignment="1">
      <alignment horizontal="left" vertical="center"/>
    </xf>
    <xf numFmtId="0" fontId="55" fillId="0" borderId="0" xfId="0" applyFont="1" applyAlignment="1">
      <alignment horizontal="right" vertical="center"/>
    </xf>
    <xf numFmtId="0" fontId="55" fillId="0" borderId="0" xfId="1" applyFont="1" applyFill="1" applyAlignment="1" applyProtection="1">
      <alignment vertical="center"/>
    </xf>
    <xf numFmtId="0" fontId="55" fillId="0" borderId="0" xfId="1" applyFont="1" applyAlignment="1" applyProtection="1">
      <alignment vertical="center"/>
    </xf>
    <xf numFmtId="0" fontId="36" fillId="0" borderId="2" xfId="12" applyFont="1" applyBorder="1" applyAlignment="1">
      <alignment horizontal="center" vertical="center"/>
    </xf>
    <xf numFmtId="0" fontId="50" fillId="0" borderId="0" xfId="12" applyFont="1" applyAlignment="1">
      <alignment horizontal="right" vertical="center"/>
    </xf>
    <xf numFmtId="0" fontId="36" fillId="0" borderId="2" xfId="12" applyFont="1" applyBorder="1" applyAlignment="1">
      <alignment horizontal="right" vertical="center"/>
    </xf>
    <xf numFmtId="0" fontId="28" fillId="0" borderId="0" xfId="0" applyFont="1" applyAlignment="1">
      <alignment horizontal="right"/>
    </xf>
    <xf numFmtId="0" fontId="35" fillId="0" borderId="0" xfId="43" applyFont="1">
      <alignment vertical="center"/>
    </xf>
    <xf numFmtId="2" fontId="35" fillId="0" borderId="0" xfId="43" applyNumberFormat="1" applyFont="1">
      <alignment vertical="center"/>
    </xf>
    <xf numFmtId="0" fontId="50" fillId="0" borderId="0" xfId="12" applyFont="1" applyAlignment="1">
      <alignment horizontal="center" vertical="center"/>
    </xf>
    <xf numFmtId="0" fontId="37" fillId="0" borderId="0" xfId="12" applyFont="1" applyAlignment="1">
      <alignment vertical="center"/>
    </xf>
    <xf numFmtId="0" fontId="55" fillId="0" borderId="0" xfId="0" applyFont="1">
      <alignment vertical="center"/>
    </xf>
    <xf numFmtId="0" fontId="51" fillId="0" borderId="3" xfId="12" applyFont="1" applyBorder="1" applyAlignment="1">
      <alignment vertical="center"/>
    </xf>
    <xf numFmtId="0" fontId="48" fillId="0" borderId="1" xfId="43" applyFont="1" applyBorder="1" applyAlignment="1">
      <alignment horizontal="right" vertical="center"/>
    </xf>
    <xf numFmtId="0" fontId="51" fillId="0" borderId="3" xfId="12" applyFont="1" applyBorder="1" applyAlignment="1">
      <alignment horizontal="right" vertical="center"/>
    </xf>
    <xf numFmtId="0" fontId="55" fillId="0" borderId="0" xfId="1" applyFont="1" applyAlignment="1" applyProtection="1">
      <alignment horizontal="right" vertical="center"/>
    </xf>
    <xf numFmtId="0" fontId="55" fillId="0" borderId="0" xfId="1" applyFont="1" applyFill="1" applyAlignment="1" applyProtection="1">
      <alignment horizontal="right" vertical="center"/>
    </xf>
    <xf numFmtId="0" fontId="51" fillId="0" borderId="3" xfId="0" applyFont="1" applyBorder="1" applyAlignment="1">
      <alignment horizontal="right" vertical="center"/>
    </xf>
    <xf numFmtId="0" fontId="56" fillId="0" borderId="0" xfId="45" applyFont="1">
      <alignment horizontal="right" vertical="center"/>
    </xf>
    <xf numFmtId="0" fontId="52" fillId="0" borderId="0" xfId="44" applyFont="1">
      <alignment vertical="center"/>
    </xf>
    <xf numFmtId="0" fontId="30" fillId="4" borderId="0" xfId="9" applyFont="1" applyFill="1" applyAlignment="1">
      <alignment horizontal="right" vertical="center"/>
    </xf>
    <xf numFmtId="0" fontId="57" fillId="4" borderId="0" xfId="9" applyFont="1" applyFill="1" applyAlignment="1">
      <alignment horizontal="right" vertical="center"/>
    </xf>
    <xf numFmtId="0" fontId="59" fillId="4" borderId="0" xfId="9" applyFont="1" applyFill="1" applyAlignment="1">
      <alignment horizontal="right" vertical="center"/>
    </xf>
    <xf numFmtId="0" fontId="50" fillId="0" borderId="0" xfId="3" applyFont="1" applyAlignment="1">
      <alignment horizontal="right" vertical="center"/>
    </xf>
    <xf numFmtId="0" fontId="49" fillId="0" borderId="0" xfId="3" applyFont="1" applyAlignment="1">
      <alignment horizontal="right" vertical="center"/>
    </xf>
    <xf numFmtId="0" fontId="34" fillId="0" borderId="0" xfId="12" applyFont="1" applyAlignment="1">
      <alignment horizontal="right" vertical="center"/>
    </xf>
    <xf numFmtId="0" fontId="39" fillId="0" borderId="0" xfId="12" applyFont="1" applyAlignment="1">
      <alignment horizontal="right" vertical="center"/>
    </xf>
    <xf numFmtId="0" fontId="26" fillId="0" borderId="0" xfId="0" applyFont="1" applyAlignment="1">
      <alignment horizontal="left" vertical="center"/>
    </xf>
    <xf numFmtId="0" fontId="60" fillId="0" borderId="0" xfId="0" applyFont="1" applyAlignment="1">
      <alignment horizontal="left" vertical="center"/>
    </xf>
    <xf numFmtId="0" fontId="60" fillId="0" borderId="0" xfId="0" applyFont="1" applyAlignment="1">
      <alignment horizontal="right" vertical="center"/>
    </xf>
    <xf numFmtId="0" fontId="41" fillId="0" borderId="0" xfId="0" applyFont="1" applyAlignment="1">
      <alignment horizontal="left" vertical="center"/>
    </xf>
    <xf numFmtId="0" fontId="41" fillId="0" borderId="0" xfId="0" applyFont="1" applyAlignment="1">
      <alignment horizontal="right" vertical="center"/>
    </xf>
    <xf numFmtId="0" fontId="38" fillId="0" borderId="0" xfId="0" applyFont="1" applyAlignment="1"/>
    <xf numFmtId="0" fontId="38" fillId="0" borderId="0" xfId="0" applyFont="1" applyAlignment="1">
      <alignment horizontal="right"/>
    </xf>
    <xf numFmtId="0" fontId="51" fillId="0" borderId="3" xfId="0" applyFont="1" applyBorder="1">
      <alignment vertical="center"/>
    </xf>
    <xf numFmtId="0" fontId="32" fillId="0" borderId="0" xfId="12" applyFont="1" applyAlignment="1">
      <alignment horizontal="right" vertical="center"/>
    </xf>
    <xf numFmtId="0" fontId="56" fillId="0" borderId="0" xfId="44" applyFont="1">
      <alignment vertical="center"/>
    </xf>
    <xf numFmtId="0" fontId="54" fillId="0" borderId="0" xfId="0" applyFont="1">
      <alignment vertical="center"/>
    </xf>
    <xf numFmtId="0" fontId="54" fillId="0" borderId="0" xfId="44" applyFont="1">
      <alignment vertical="center"/>
    </xf>
    <xf numFmtId="0" fontId="55" fillId="0" borderId="0" xfId="12" applyFont="1" applyAlignment="1">
      <alignment vertical="center"/>
    </xf>
    <xf numFmtId="0" fontId="55" fillId="0" borderId="0" xfId="12" applyFont="1" applyAlignment="1">
      <alignment horizontal="right" vertical="center"/>
    </xf>
    <xf numFmtId="0" fontId="34" fillId="0" borderId="0" xfId="12" applyFont="1" applyAlignment="1">
      <alignment horizontal="center" vertical="center"/>
    </xf>
    <xf numFmtId="0" fontId="34" fillId="4" borderId="0" xfId="12" applyFont="1" applyFill="1" applyAlignment="1">
      <alignment horizontal="center" vertical="center"/>
    </xf>
    <xf numFmtId="0" fontId="50" fillId="0" borderId="2" xfId="12" applyFont="1" applyBorder="1" applyAlignment="1">
      <alignment horizontal="center" vertical="center"/>
    </xf>
    <xf numFmtId="0" fontId="50" fillId="0" borderId="2" xfId="12" applyFont="1" applyBorder="1" applyAlignment="1">
      <alignment horizontal="right" vertical="center"/>
    </xf>
    <xf numFmtId="0" fontId="63" fillId="0" borderId="0" xfId="1" applyFont="1" applyAlignment="1" applyProtection="1">
      <alignment horizontal="right" vertical="center"/>
    </xf>
    <xf numFmtId="0" fontId="35" fillId="0" borderId="0" xfId="42" applyFont="1">
      <alignment vertical="center"/>
    </xf>
    <xf numFmtId="2" fontId="35" fillId="0" borderId="0" xfId="42" applyNumberFormat="1" applyFont="1">
      <alignment vertical="center"/>
    </xf>
    <xf numFmtId="0" fontId="64" fillId="0" borderId="0" xfId="1" applyFont="1" applyAlignment="1" applyProtection="1">
      <alignment horizontal="right" vertical="center"/>
    </xf>
    <xf numFmtId="0" fontId="65" fillId="0" borderId="0" xfId="4" applyFont="1" applyAlignment="1">
      <alignment horizontal="center" vertical="center"/>
    </xf>
    <xf numFmtId="0" fontId="66" fillId="0" borderId="0" xfId="4" applyFont="1">
      <alignment vertical="center"/>
    </xf>
    <xf numFmtId="0" fontId="67" fillId="0" borderId="0" xfId="3" applyFont="1" applyAlignment="1">
      <alignment horizontal="right" vertical="center"/>
    </xf>
    <xf numFmtId="2" fontId="68" fillId="4" borderId="0" xfId="5" applyNumberFormat="1" applyFont="1" applyFill="1">
      <alignment vertical="center"/>
    </xf>
    <xf numFmtId="3" fontId="38" fillId="0" borderId="0" xfId="0" applyNumberFormat="1" applyFont="1" applyAlignment="1">
      <alignment horizontal="right" vertical="center"/>
    </xf>
    <xf numFmtId="3" fontId="70" fillId="0" borderId="0" xfId="0" applyNumberFormat="1" applyFont="1">
      <alignment vertical="center"/>
    </xf>
    <xf numFmtId="1" fontId="38" fillId="0" borderId="0" xfId="0" applyNumberFormat="1" applyFont="1">
      <alignment vertical="center"/>
    </xf>
    <xf numFmtId="3" fontId="70" fillId="0" borderId="0" xfId="0" applyNumberFormat="1" applyFont="1" applyAlignment="1">
      <alignment horizontal="right" vertical="center"/>
    </xf>
    <xf numFmtId="0" fontId="72" fillId="0" borderId="0" xfId="0" applyFont="1" applyAlignment="1">
      <alignment horizontal="right" vertical="center"/>
    </xf>
    <xf numFmtId="3" fontId="72" fillId="0" borderId="0" xfId="0" applyNumberFormat="1" applyFont="1" applyAlignment="1">
      <alignment horizontal="right" vertical="center"/>
    </xf>
    <xf numFmtId="165" fontId="38" fillId="0" borderId="0" xfId="0" applyNumberFormat="1" applyFont="1">
      <alignment vertical="center"/>
    </xf>
    <xf numFmtId="168" fontId="38" fillId="0" borderId="0" xfId="0" applyNumberFormat="1" applyFont="1" applyAlignment="1">
      <alignment horizontal="right" vertical="center"/>
    </xf>
    <xf numFmtId="167" fontId="38" fillId="0" borderId="0" xfId="0" applyNumberFormat="1" applyFont="1" applyAlignment="1">
      <alignment horizontal="right" vertical="center"/>
    </xf>
    <xf numFmtId="165" fontId="38" fillId="0" borderId="0" xfId="0" applyNumberFormat="1" applyFont="1" applyAlignment="1"/>
    <xf numFmtId="0" fontId="73" fillId="0" borderId="0" xfId="0" applyFont="1">
      <alignment vertical="center"/>
    </xf>
    <xf numFmtId="3" fontId="41" fillId="0" borderId="0" xfId="0" applyNumberFormat="1" applyFont="1">
      <alignment vertical="center"/>
    </xf>
    <xf numFmtId="168" fontId="41" fillId="0" borderId="0" xfId="0" applyNumberFormat="1" applyFont="1">
      <alignment vertical="center"/>
    </xf>
    <xf numFmtId="1" fontId="29" fillId="0" borderId="0" xfId="0" applyNumberFormat="1" applyFont="1">
      <alignment vertical="center"/>
    </xf>
    <xf numFmtId="1" fontId="28" fillId="0" borderId="0" xfId="0" applyNumberFormat="1" applyFont="1">
      <alignment vertical="center"/>
    </xf>
    <xf numFmtId="2" fontId="28" fillId="0" borderId="0" xfId="0" applyNumberFormat="1" applyFont="1">
      <alignment vertical="center"/>
    </xf>
    <xf numFmtId="0" fontId="46" fillId="0" borderId="0" xfId="16" applyFont="1">
      <alignment vertical="center"/>
    </xf>
    <xf numFmtId="0" fontId="47" fillId="0" borderId="0" xfId="42" applyFont="1">
      <alignment vertical="center"/>
    </xf>
    <xf numFmtId="0" fontId="71" fillId="4" borderId="0" xfId="10" applyFont="1" applyFill="1" applyAlignment="1">
      <alignment horizontal="right" vertical="center"/>
    </xf>
    <xf numFmtId="0" fontId="51" fillId="0" borderId="0" xfId="3" applyFont="1" applyAlignment="1">
      <alignment horizontal="right" vertical="center"/>
    </xf>
    <xf numFmtId="3" fontId="75" fillId="0" borderId="0" xfId="0" applyNumberFormat="1" applyFont="1" applyAlignment="1">
      <alignment horizontal="right" vertical="center"/>
    </xf>
    <xf numFmtId="3" fontId="60" fillId="0" borderId="0" xfId="0" applyNumberFormat="1" applyFont="1" applyAlignment="1">
      <alignment horizontal="right" vertical="center"/>
    </xf>
    <xf numFmtId="3" fontId="76" fillId="0" borderId="0" xfId="0" applyNumberFormat="1" applyFont="1">
      <alignment vertical="center"/>
    </xf>
    <xf numFmtId="3" fontId="77" fillId="4" borderId="0" xfId="5" applyNumberFormat="1" applyFont="1" applyFill="1" applyAlignment="1">
      <alignment horizontal="center" vertical="center"/>
    </xf>
    <xf numFmtId="3" fontId="76" fillId="0" borderId="0" xfId="0" applyNumberFormat="1" applyFont="1" applyAlignment="1">
      <alignment horizontal="right" vertical="center"/>
    </xf>
    <xf numFmtId="0" fontId="78" fillId="0" borderId="0" xfId="0" applyFont="1" applyAlignment="1">
      <alignment horizontal="right" vertical="center"/>
    </xf>
    <xf numFmtId="3" fontId="78" fillId="4" borderId="0" xfId="5" applyNumberFormat="1" applyFont="1" applyFill="1" applyAlignment="1">
      <alignment horizontal="center" vertical="center"/>
    </xf>
    <xf numFmtId="0" fontId="60" fillId="0" borderId="0" xfId="0" applyFont="1">
      <alignment vertical="center"/>
    </xf>
    <xf numFmtId="3" fontId="78" fillId="0" borderId="0" xfId="0" applyNumberFormat="1" applyFont="1" applyAlignment="1">
      <alignment horizontal="right" vertical="center"/>
    </xf>
    <xf numFmtId="1" fontId="60" fillId="0" borderId="0" xfId="0" applyNumberFormat="1" applyFont="1" applyAlignment="1">
      <alignment horizontal="right" vertical="center"/>
    </xf>
    <xf numFmtId="168" fontId="60" fillId="0" borderId="0" xfId="0" applyNumberFormat="1" applyFont="1" applyAlignment="1">
      <alignment horizontal="right" vertical="center"/>
    </xf>
    <xf numFmtId="167" fontId="60" fillId="0" borderId="0" xfId="0" applyNumberFormat="1" applyFont="1" applyAlignment="1">
      <alignment horizontal="right" vertical="center"/>
    </xf>
    <xf numFmtId="0" fontId="28" fillId="0" borderId="0" xfId="0" applyFont="1" applyAlignment="1">
      <alignment vertical="top"/>
    </xf>
    <xf numFmtId="165" fontId="60" fillId="0" borderId="0" xfId="0" applyNumberFormat="1" applyFont="1">
      <alignment vertical="center"/>
    </xf>
    <xf numFmtId="0" fontId="80" fillId="0" borderId="0" xfId="1" applyFont="1" applyAlignment="1" applyProtection="1">
      <alignment horizontal="right" vertical="center"/>
    </xf>
    <xf numFmtId="0" fontId="81" fillId="4" borderId="0" xfId="0" applyFont="1" applyFill="1">
      <alignment vertical="center"/>
    </xf>
    <xf numFmtId="0" fontId="33" fillId="0" borderId="0" xfId="16" applyFont="1" applyAlignment="1">
      <alignment horizontal="left" vertical="center"/>
    </xf>
    <xf numFmtId="0" fontId="35" fillId="0" borderId="0" xfId="22" applyFont="1">
      <alignment vertical="center"/>
    </xf>
    <xf numFmtId="0" fontId="35" fillId="0" borderId="0" xfId="22" applyFont="1" applyAlignment="1">
      <alignment vertical="center" wrapText="1"/>
    </xf>
    <xf numFmtId="0" fontId="36" fillId="0" borderId="0" xfId="2" applyFont="1" applyFill="1">
      <alignment horizontal="center" vertical="center"/>
    </xf>
    <xf numFmtId="0" fontId="82" fillId="0" borderId="0" xfId="0" applyFont="1">
      <alignment vertical="center"/>
    </xf>
    <xf numFmtId="0" fontId="36" fillId="0" borderId="0" xfId="2" applyFont="1" applyFill="1" applyAlignment="1">
      <alignment horizontal="right" vertical="center"/>
    </xf>
    <xf numFmtId="0" fontId="83" fillId="0" borderId="0" xfId="0" applyFont="1">
      <alignment vertical="center"/>
    </xf>
    <xf numFmtId="0" fontId="42" fillId="0" borderId="0" xfId="3" applyFont="1">
      <alignment vertical="center"/>
    </xf>
    <xf numFmtId="3" fontId="38" fillId="0" borderId="0" xfId="0" applyNumberFormat="1" applyFont="1">
      <alignment vertical="center"/>
    </xf>
    <xf numFmtId="168" fontId="38" fillId="0" borderId="0" xfId="0" applyNumberFormat="1" applyFont="1">
      <alignment vertical="center"/>
    </xf>
    <xf numFmtId="0" fontId="70" fillId="0" borderId="0" xfId="0" applyFont="1" applyAlignment="1">
      <alignment horizontal="left" vertical="center"/>
    </xf>
    <xf numFmtId="0" fontId="70" fillId="0" borderId="0" xfId="0" applyFont="1" applyAlignment="1">
      <alignment horizontal="right" vertical="center"/>
    </xf>
    <xf numFmtId="17" fontId="38" fillId="0" borderId="0" xfId="0" applyNumberFormat="1" applyFont="1">
      <alignment vertical="center"/>
    </xf>
    <xf numFmtId="17" fontId="38" fillId="0" borderId="0" xfId="0" applyNumberFormat="1" applyFont="1" applyAlignment="1">
      <alignment horizontal="right" vertical="center"/>
    </xf>
    <xf numFmtId="0" fontId="84" fillId="0" borderId="0" xfId="33" applyFont="1" applyAlignment="1">
      <alignment horizontal="right" vertical="center"/>
    </xf>
    <xf numFmtId="0" fontId="28" fillId="0" borderId="0" xfId="0" applyFont="1" applyAlignment="1">
      <alignment horizontal="left" vertical="center"/>
    </xf>
    <xf numFmtId="0" fontId="46" fillId="0" borderId="0" xfId="16" applyFont="1" applyAlignment="1">
      <alignment horizontal="left" vertical="center"/>
    </xf>
    <xf numFmtId="0" fontId="47" fillId="0" borderId="0" xfId="22" applyFont="1">
      <alignment vertical="center"/>
    </xf>
    <xf numFmtId="0" fontId="33" fillId="0" borderId="0" xfId="16" applyFont="1" applyAlignment="1">
      <alignment horizontal="left" vertical="center" wrapText="1"/>
    </xf>
    <xf numFmtId="0" fontId="84" fillId="0" borderId="0" xfId="0" applyFont="1">
      <alignment vertical="center"/>
    </xf>
    <xf numFmtId="0" fontId="70" fillId="0" borderId="0" xfId="0" applyFont="1">
      <alignment vertical="center"/>
    </xf>
    <xf numFmtId="0" fontId="85" fillId="0" borderId="0" xfId="2" applyFont="1" applyFill="1" applyAlignment="1">
      <alignment vertical="center"/>
    </xf>
    <xf numFmtId="168" fontId="39" fillId="0" borderId="0" xfId="2" applyNumberFormat="1" applyFont="1" applyFill="1" applyAlignment="1">
      <alignment horizontal="right" vertical="center"/>
    </xf>
    <xf numFmtId="167" fontId="38" fillId="0" borderId="0" xfId="0" applyNumberFormat="1" applyFont="1">
      <alignment vertical="center"/>
    </xf>
    <xf numFmtId="168" fontId="39" fillId="0" borderId="0" xfId="5" applyNumberFormat="1" applyFont="1" applyFill="1" applyAlignment="1">
      <alignment horizontal="right" vertical="center"/>
    </xf>
    <xf numFmtId="168" fontId="28" fillId="0" borderId="0" xfId="0" applyNumberFormat="1" applyFont="1">
      <alignment vertical="center"/>
    </xf>
    <xf numFmtId="0" fontId="35" fillId="0" borderId="0" xfId="23" applyFont="1">
      <alignment vertical="center"/>
    </xf>
    <xf numFmtId="49" fontId="40" fillId="0" borderId="0" xfId="44" applyNumberFormat="1" applyFont="1">
      <alignment vertical="center"/>
    </xf>
    <xf numFmtId="0" fontId="38" fillId="0" borderId="0" xfId="12" applyFont="1" applyAlignment="1">
      <alignment vertical="center"/>
    </xf>
    <xf numFmtId="0" fontId="28" fillId="0" borderId="0" xfId="0" applyFont="1" applyAlignment="1">
      <alignment horizontal="center" vertical="center"/>
    </xf>
    <xf numFmtId="0" fontId="28" fillId="0" borderId="0" xfId="0" applyFont="1" applyAlignment="1">
      <alignment horizontal="left" vertical="center" wrapText="1"/>
    </xf>
    <xf numFmtId="0" fontId="35" fillId="0" borderId="0" xfId="31" applyFont="1" applyAlignment="1">
      <alignment horizontal="left" vertical="center" wrapText="1"/>
    </xf>
    <xf numFmtId="0" fontId="28" fillId="0" borderId="0" xfId="12" applyFont="1" applyAlignment="1">
      <alignment vertical="center"/>
    </xf>
    <xf numFmtId="0" fontId="73" fillId="0" borderId="0" xfId="11" applyFont="1" applyFill="1" applyAlignment="1">
      <alignment horizontal="left" vertical="center"/>
    </xf>
    <xf numFmtId="0" fontId="28" fillId="4" borderId="0" xfId="0" applyFont="1" applyFill="1" applyAlignment="1">
      <alignment horizontal="right" vertical="center"/>
    </xf>
    <xf numFmtId="0" fontId="33" fillId="0" borderId="0" xfId="16" applyFont="1" applyAlignment="1">
      <alignment horizontal="right" vertical="center"/>
    </xf>
    <xf numFmtId="0" fontId="35" fillId="0" borderId="0" xfId="26" applyFont="1">
      <alignment vertical="center"/>
    </xf>
    <xf numFmtId="0" fontId="35" fillId="0" borderId="0" xfId="26" applyFont="1" applyAlignment="1">
      <alignment horizontal="right" vertical="center"/>
    </xf>
    <xf numFmtId="0" fontId="73" fillId="0" borderId="0" xfId="0" applyFont="1" applyAlignment="1">
      <alignment horizontal="right" vertical="center"/>
    </xf>
    <xf numFmtId="0" fontId="38" fillId="0" borderId="0" xfId="12" applyFont="1" applyAlignment="1">
      <alignment horizontal="right" vertical="center"/>
    </xf>
    <xf numFmtId="0" fontId="70" fillId="0" borderId="0" xfId="12" applyFont="1" applyAlignment="1">
      <alignment horizontal="right" vertical="center"/>
    </xf>
    <xf numFmtId="0" fontId="87" fillId="4" borderId="0" xfId="9" applyFont="1" applyFill="1">
      <alignment horizontal="right" vertical="top"/>
    </xf>
    <xf numFmtId="168" fontId="88" fillId="0" borderId="0" xfId="16" applyNumberFormat="1" applyFont="1">
      <alignment vertical="center"/>
    </xf>
    <xf numFmtId="0" fontId="35" fillId="0" borderId="0" xfId="32" applyFont="1">
      <alignment vertical="center"/>
    </xf>
    <xf numFmtId="168" fontId="90" fillId="0" borderId="0" xfId="0" applyNumberFormat="1" applyFont="1">
      <alignment vertical="center"/>
    </xf>
    <xf numFmtId="168" fontId="71" fillId="0" borderId="0" xfId="5" applyNumberFormat="1" applyFont="1" applyFill="1">
      <alignment vertical="center"/>
    </xf>
    <xf numFmtId="0" fontId="87" fillId="0" borderId="0" xfId="45" applyFont="1">
      <alignment horizontal="right" vertical="center"/>
    </xf>
    <xf numFmtId="0" fontId="91" fillId="4" borderId="0" xfId="9" applyFont="1" applyFill="1">
      <alignment horizontal="right" vertical="top"/>
    </xf>
    <xf numFmtId="168" fontId="88" fillId="0" borderId="0" xfId="32" applyNumberFormat="1" applyFont="1">
      <alignment vertical="center"/>
    </xf>
    <xf numFmtId="168" fontId="92" fillId="0" borderId="0" xfId="0" applyNumberFormat="1" applyFont="1">
      <alignment vertical="center"/>
    </xf>
    <xf numFmtId="3" fontId="39" fillId="0" borderId="0" xfId="0" applyNumberFormat="1" applyFont="1">
      <alignment vertical="center"/>
    </xf>
    <xf numFmtId="0" fontId="91" fillId="0" borderId="0" xfId="45" applyFont="1">
      <alignment horizontal="right" vertical="center"/>
    </xf>
    <xf numFmtId="0" fontId="29" fillId="0" borderId="0" xfId="0" applyFont="1" applyAlignment="1">
      <alignment horizontal="right" vertical="center"/>
    </xf>
    <xf numFmtId="168" fontId="61" fillId="0" borderId="0" xfId="0" applyNumberFormat="1" applyFont="1">
      <alignment vertical="center"/>
    </xf>
    <xf numFmtId="0" fontId="87" fillId="0" borderId="0" xfId="0" applyFont="1">
      <alignment vertical="center"/>
    </xf>
    <xf numFmtId="0" fontId="41" fillId="4" borderId="0" xfId="0" applyFont="1" applyFill="1">
      <alignment vertical="center"/>
    </xf>
    <xf numFmtId="0" fontId="59" fillId="4" borderId="0" xfId="9" applyFont="1" applyFill="1">
      <alignment horizontal="right" vertical="top"/>
    </xf>
    <xf numFmtId="0" fontId="87" fillId="0" borderId="0" xfId="0" applyFont="1" applyAlignment="1">
      <alignment horizontal="right" vertical="center"/>
    </xf>
    <xf numFmtId="2" fontId="88" fillId="0" borderId="0" xfId="16" applyNumberFormat="1" applyFont="1">
      <alignment vertical="center"/>
    </xf>
    <xf numFmtId="2" fontId="90" fillId="0" borderId="0" xfId="0" applyNumberFormat="1" applyFont="1">
      <alignment vertical="center"/>
    </xf>
    <xf numFmtId="0" fontId="35" fillId="0" borderId="0" xfId="55" applyFont="1">
      <alignment vertical="center"/>
    </xf>
    <xf numFmtId="2" fontId="89" fillId="0" borderId="0" xfId="55" applyNumberFormat="1" applyFont="1">
      <alignment vertical="center"/>
    </xf>
    <xf numFmtId="2" fontId="38" fillId="0" borderId="0" xfId="0" applyNumberFormat="1" applyFont="1">
      <alignment vertical="center"/>
    </xf>
    <xf numFmtId="0" fontId="94" fillId="0" borderId="0" xfId="1" applyFont="1" applyAlignment="1" applyProtection="1">
      <alignment vertical="center"/>
    </xf>
    <xf numFmtId="0" fontId="57" fillId="4" borderId="0" xfId="11" applyFont="1" applyFill="1">
      <alignment horizontal="center" vertical="center"/>
    </xf>
    <xf numFmtId="0" fontId="95" fillId="0" borderId="0" xfId="45" applyFont="1">
      <alignment horizontal="right" vertical="center"/>
    </xf>
    <xf numFmtId="0" fontId="73" fillId="0" borderId="0" xfId="44" applyFont="1">
      <alignment vertical="center"/>
    </xf>
    <xf numFmtId="0" fontId="40" fillId="0" borderId="0" xfId="44" applyFont="1" applyAlignment="1">
      <alignment horizontal="right" vertical="center"/>
    </xf>
    <xf numFmtId="0" fontId="35" fillId="0" borderId="0" xfId="28" applyFont="1">
      <alignment vertical="center"/>
    </xf>
    <xf numFmtId="3" fontId="33" fillId="0" borderId="0" xfId="0" applyNumberFormat="1" applyFont="1">
      <alignment vertical="center"/>
    </xf>
    <xf numFmtId="3" fontId="38" fillId="0" borderId="0" xfId="0" applyNumberFormat="1" applyFont="1" applyAlignment="1">
      <alignment horizontal="left" vertical="center"/>
    </xf>
    <xf numFmtId="3" fontId="70" fillId="0" borderId="0" xfId="0" applyNumberFormat="1" applyFont="1" applyAlignment="1">
      <alignment horizontal="left" vertical="center"/>
    </xf>
    <xf numFmtId="0" fontId="96" fillId="0" borderId="0" xfId="3" applyFont="1" applyAlignment="1">
      <alignment horizontal="center" vertical="center"/>
    </xf>
    <xf numFmtId="0" fontId="97" fillId="4" borderId="0" xfId="10" applyFont="1" applyFill="1">
      <alignment horizontal="right"/>
    </xf>
    <xf numFmtId="0" fontId="35" fillId="0" borderId="0" xfId="22" applyFont="1" applyAlignment="1">
      <alignment horizontal="left" vertical="center" wrapText="1"/>
    </xf>
    <xf numFmtId="0" fontId="93" fillId="0" borderId="0" xfId="0" applyFont="1" applyAlignment="1">
      <alignment horizontal="right" vertical="center"/>
    </xf>
    <xf numFmtId="3" fontId="60" fillId="0" borderId="0" xfId="53" applyNumberFormat="1" applyFont="1"/>
    <xf numFmtId="0" fontId="81" fillId="0" borderId="0" xfId="0" applyFont="1">
      <alignment vertical="center"/>
    </xf>
    <xf numFmtId="0" fontId="98" fillId="0" borderId="0" xfId="4" applyFont="1">
      <alignment vertical="center"/>
    </xf>
    <xf numFmtId="0" fontId="67" fillId="0" borderId="0" xfId="3" applyFont="1" applyAlignment="1">
      <alignment horizontal="right"/>
    </xf>
    <xf numFmtId="2" fontId="68" fillId="4" borderId="0" xfId="5" applyNumberFormat="1" applyFont="1" applyFill="1" applyAlignment="1">
      <alignment horizontal="right" vertical="center"/>
    </xf>
    <xf numFmtId="0" fontId="38" fillId="0" borderId="0" xfId="0" applyFont="1" applyAlignment="1">
      <alignment vertical="top"/>
    </xf>
    <xf numFmtId="3" fontId="38" fillId="0" borderId="0" xfId="0" applyNumberFormat="1" applyFont="1" applyAlignment="1">
      <alignment horizontal="right" vertical="top"/>
    </xf>
    <xf numFmtId="3" fontId="57" fillId="0" borderId="0" xfId="5" applyNumberFormat="1" applyFont="1" applyFill="1" applyAlignment="1">
      <alignment horizontal="center" vertical="top"/>
    </xf>
    <xf numFmtId="0" fontId="38" fillId="0" borderId="0" xfId="0" applyFont="1" applyAlignment="1">
      <alignment horizontal="right" vertical="top"/>
    </xf>
    <xf numFmtId="167" fontId="69" fillId="0" borderId="0" xfId="0" applyNumberFormat="1" applyFont="1">
      <alignment vertical="center"/>
    </xf>
    <xf numFmtId="0" fontId="28" fillId="4" borderId="0" xfId="0" applyFont="1" applyFill="1" applyAlignment="1">
      <alignment horizontal="left" vertical="center" indent="2"/>
    </xf>
    <xf numFmtId="0" fontId="31" fillId="4" borderId="0" xfId="11" applyFont="1" applyFill="1" applyAlignment="1">
      <alignment horizontal="left" vertical="center" indent="2"/>
    </xf>
    <xf numFmtId="0" fontId="33" fillId="0" borderId="0" xfId="16" applyFont="1" applyAlignment="1">
      <alignment horizontal="left" vertical="center" indent="2"/>
    </xf>
    <xf numFmtId="0" fontId="42" fillId="0" borderId="0" xfId="4" applyFont="1" applyAlignment="1">
      <alignment horizontal="left" vertical="center"/>
    </xf>
    <xf numFmtId="170" fontId="38" fillId="0" borderId="0" xfId="49" applyNumberFormat="1" applyFont="1" applyAlignment="1">
      <alignment vertical="center"/>
    </xf>
    <xf numFmtId="172" fontId="38" fillId="0" borderId="0" xfId="0" applyNumberFormat="1" applyFont="1" applyAlignment="1">
      <alignment horizontal="left" vertical="center"/>
    </xf>
    <xf numFmtId="171" fontId="38" fillId="0" borderId="0" xfId="0" applyNumberFormat="1" applyFont="1" applyAlignment="1">
      <alignment horizontal="left" vertical="center"/>
    </xf>
    <xf numFmtId="168" fontId="38" fillId="0" borderId="0" xfId="0" applyNumberFormat="1" applyFont="1" applyAlignment="1">
      <alignment horizontal="left" vertical="center"/>
    </xf>
    <xf numFmtId="0" fontId="28" fillId="0" borderId="0" xfId="0" applyFont="1" applyAlignment="1">
      <alignment horizontal="left" vertical="center" indent="2"/>
    </xf>
    <xf numFmtId="0" fontId="44" fillId="0" borderId="0" xfId="16" applyFont="1">
      <alignment vertical="center"/>
    </xf>
    <xf numFmtId="0" fontId="45" fillId="0" borderId="0" xfId="22" applyFont="1" applyAlignment="1">
      <alignment horizontal="left" vertical="center" wrapText="1"/>
    </xf>
    <xf numFmtId="172" fontId="38" fillId="0" borderId="0" xfId="0" applyNumberFormat="1" applyFont="1" applyAlignment="1">
      <alignment horizontal="right" vertical="center"/>
    </xf>
    <xf numFmtId="0" fontId="80" fillId="0" borderId="0" xfId="1" applyFont="1" applyAlignment="1" applyProtection="1">
      <alignment horizontal="right" vertical="top"/>
    </xf>
    <xf numFmtId="0" fontId="71" fillId="4" borderId="0" xfId="9" applyFont="1" applyFill="1">
      <alignment horizontal="right" vertical="top"/>
    </xf>
    <xf numFmtId="0" fontId="51" fillId="0" borderId="0" xfId="2" applyFont="1" applyFill="1">
      <alignment horizontal="center" vertical="center"/>
    </xf>
    <xf numFmtId="0" fontId="53" fillId="0" borderId="0" xfId="0" applyFont="1">
      <alignment vertical="center"/>
    </xf>
    <xf numFmtId="0" fontId="53" fillId="0" borderId="0" xfId="0" applyFont="1" applyAlignment="1">
      <alignment horizontal="right" vertical="center"/>
    </xf>
    <xf numFmtId="0" fontId="99" fillId="0" borderId="0" xfId="4" applyFont="1">
      <alignment vertical="center"/>
    </xf>
    <xf numFmtId="0" fontId="46" fillId="0" borderId="0" xfId="2" applyFont="1" applyFill="1" applyAlignment="1">
      <alignment horizontal="left" vertical="center"/>
    </xf>
    <xf numFmtId="0" fontId="46" fillId="0" borderId="0" xfId="2" applyFont="1" applyFill="1" applyAlignment="1">
      <alignment horizontal="right" vertical="center"/>
    </xf>
    <xf numFmtId="0" fontId="51" fillId="0" borderId="0" xfId="0" applyFont="1">
      <alignment vertical="center"/>
    </xf>
    <xf numFmtId="0" fontId="51" fillId="0" borderId="0" xfId="0" applyFont="1" applyAlignment="1">
      <alignment horizontal="right" vertical="center"/>
    </xf>
    <xf numFmtId="3" fontId="60" fillId="0" borderId="0" xfId="0" applyNumberFormat="1" applyFont="1">
      <alignment vertical="center"/>
    </xf>
    <xf numFmtId="168" fontId="60" fillId="0" borderId="0" xfId="0" applyNumberFormat="1" applyFont="1">
      <alignment vertical="center"/>
    </xf>
    <xf numFmtId="0" fontId="76" fillId="0" borderId="0" xfId="0" applyFont="1" applyAlignment="1">
      <alignment horizontal="left" vertical="center"/>
    </xf>
    <xf numFmtId="0" fontId="76" fillId="0" borderId="0" xfId="0" applyFont="1" applyAlignment="1">
      <alignment horizontal="right" vertical="center"/>
    </xf>
    <xf numFmtId="0" fontId="47" fillId="0" borderId="0" xfId="22" applyFont="1" applyAlignment="1">
      <alignment horizontal="left" vertical="center" wrapText="1"/>
    </xf>
    <xf numFmtId="0" fontId="47" fillId="0" borderId="0" xfId="22" applyFont="1" applyAlignment="1">
      <alignment horizontal="left" vertical="center"/>
    </xf>
    <xf numFmtId="0" fontId="47" fillId="0" borderId="0" xfId="26" applyFont="1">
      <alignment vertical="center"/>
    </xf>
    <xf numFmtId="0" fontId="51" fillId="0" borderId="0" xfId="3" applyFont="1">
      <alignment vertical="center"/>
    </xf>
    <xf numFmtId="0" fontId="51" fillId="0" borderId="0" xfId="0" applyFont="1" applyAlignment="1">
      <alignment horizontal="right" vertical="center" wrapText="1"/>
    </xf>
    <xf numFmtId="49" fontId="52" fillId="0" borderId="0" xfId="44" applyNumberFormat="1" applyFont="1">
      <alignment vertical="center"/>
    </xf>
    <xf numFmtId="0" fontId="52" fillId="0" borderId="0" xfId="44" applyFont="1" applyAlignment="1">
      <alignment horizontal="left" vertical="center"/>
    </xf>
    <xf numFmtId="0" fontId="101" fillId="0" borderId="0" xfId="0" applyFont="1" applyAlignment="1">
      <alignment horizontal="right" vertical="center"/>
    </xf>
    <xf numFmtId="0" fontId="101" fillId="0" borderId="0" xfId="0" applyFont="1">
      <alignment vertical="center"/>
    </xf>
    <xf numFmtId="0" fontId="52" fillId="0" borderId="0" xfId="0" applyFont="1" applyAlignment="1">
      <alignment horizontal="right" vertical="center"/>
    </xf>
    <xf numFmtId="0" fontId="60" fillId="0" borderId="2" xfId="0" applyFont="1" applyBorder="1">
      <alignment vertical="center"/>
    </xf>
    <xf numFmtId="168" fontId="60" fillId="0" borderId="2" xfId="0" applyNumberFormat="1" applyFont="1" applyBorder="1">
      <alignment vertical="center"/>
    </xf>
    <xf numFmtId="3" fontId="75" fillId="0" borderId="0" xfId="0" applyNumberFormat="1" applyFont="1">
      <alignment vertical="center"/>
    </xf>
    <xf numFmtId="0" fontId="76" fillId="0" borderId="0" xfId="0" applyFont="1">
      <alignment vertical="center"/>
    </xf>
    <xf numFmtId="3" fontId="102" fillId="0" borderId="0" xfId="0" applyNumberFormat="1" applyFont="1">
      <alignment vertical="center"/>
    </xf>
    <xf numFmtId="168" fontId="26" fillId="0" borderId="0" xfId="2" applyNumberFormat="1" applyFont="1" applyFill="1" applyAlignment="1">
      <alignment horizontal="right" vertical="center"/>
    </xf>
    <xf numFmtId="167" fontId="26" fillId="0" borderId="0" xfId="0" applyNumberFormat="1" applyFont="1">
      <alignment vertical="center"/>
    </xf>
    <xf numFmtId="167" fontId="60" fillId="0" borderId="0" xfId="0" applyNumberFormat="1" applyFont="1">
      <alignment vertical="center"/>
    </xf>
    <xf numFmtId="167" fontId="76" fillId="0" borderId="0" xfId="0" applyNumberFormat="1" applyFont="1">
      <alignment vertical="center"/>
    </xf>
    <xf numFmtId="0" fontId="101" fillId="0" borderId="0" xfId="0" applyFont="1" applyAlignment="1">
      <alignment horizontal="left" vertical="center"/>
    </xf>
    <xf numFmtId="0" fontId="60" fillId="0" borderId="2" xfId="0" applyFont="1" applyBorder="1" applyAlignment="1">
      <alignment horizontal="right" vertical="center"/>
    </xf>
    <xf numFmtId="0" fontId="79" fillId="4" borderId="0" xfId="9" applyFont="1" applyFill="1" applyAlignment="1">
      <alignment horizontal="center" vertical="center" wrapText="1"/>
    </xf>
    <xf numFmtId="0" fontId="52" fillId="0" borderId="0" xfId="0" applyFont="1" applyAlignment="1">
      <alignment horizontal="left" vertical="center"/>
    </xf>
    <xf numFmtId="0" fontId="52" fillId="0" borderId="0" xfId="2" applyFont="1" applyFill="1" applyAlignment="1">
      <alignment vertical="center"/>
    </xf>
    <xf numFmtId="3" fontId="26" fillId="0" borderId="0" xfId="49" applyNumberFormat="1" applyFont="1" applyAlignment="1">
      <alignment vertical="center"/>
    </xf>
    <xf numFmtId="3" fontId="26" fillId="0" borderId="0" xfId="0" applyNumberFormat="1" applyFont="1">
      <alignment vertical="center"/>
    </xf>
    <xf numFmtId="168" fontId="26" fillId="0" borderId="0" xfId="0" applyNumberFormat="1" applyFont="1">
      <alignment vertical="center"/>
    </xf>
    <xf numFmtId="168" fontId="76" fillId="0" borderId="0" xfId="0" applyNumberFormat="1" applyFont="1">
      <alignment vertical="center"/>
    </xf>
    <xf numFmtId="165" fontId="76" fillId="0" borderId="0" xfId="0" applyNumberFormat="1" applyFont="1">
      <alignment vertical="center"/>
    </xf>
    <xf numFmtId="2" fontId="68" fillId="4" borderId="0" xfId="5" applyNumberFormat="1" applyFont="1" applyFill="1" applyAlignment="1">
      <alignment horizontal="center" vertical="center"/>
    </xf>
    <xf numFmtId="167" fontId="77" fillId="4" borderId="0" xfId="5" applyNumberFormat="1" applyFont="1" applyFill="1" applyAlignment="1">
      <alignment horizontal="center" vertical="center"/>
    </xf>
    <xf numFmtId="167" fontId="75" fillId="0" borderId="0" xfId="0" applyNumberFormat="1" applyFont="1">
      <alignment vertical="center"/>
    </xf>
    <xf numFmtId="2" fontId="60" fillId="0" borderId="0" xfId="0" applyNumberFormat="1" applyFont="1" applyAlignment="1">
      <alignment horizontal="right" vertical="center"/>
    </xf>
    <xf numFmtId="169" fontId="60" fillId="0" borderId="0" xfId="0" applyNumberFormat="1" applyFont="1" applyAlignment="1">
      <alignment horizontal="right" vertical="center"/>
    </xf>
    <xf numFmtId="0" fontId="54" fillId="0" borderId="0" xfId="0" applyFont="1" applyAlignment="1">
      <alignment horizontal="right"/>
    </xf>
    <xf numFmtId="0" fontId="54" fillId="0" borderId="0" xfId="0" applyFont="1" applyAlignment="1"/>
    <xf numFmtId="0" fontId="46" fillId="0" borderId="0" xfId="0" applyFont="1" applyAlignment="1">
      <alignment horizontal="right" vertical="center"/>
    </xf>
    <xf numFmtId="3" fontId="26" fillId="0" borderId="0" xfId="4" applyNumberFormat="1" applyFont="1" applyAlignment="1">
      <alignment horizontal="right" vertical="center"/>
    </xf>
    <xf numFmtId="168" fontId="54" fillId="0" borderId="0" xfId="0" applyNumberFormat="1" applyFont="1" applyAlignment="1">
      <alignment horizontal="right" vertical="center"/>
    </xf>
    <xf numFmtId="0" fontId="47" fillId="0" borderId="0" xfId="0" applyFont="1">
      <alignment vertical="center"/>
    </xf>
    <xf numFmtId="0" fontId="26" fillId="0" borderId="0" xfId="0" applyFont="1" applyAlignment="1">
      <alignment horizontal="right" vertical="center"/>
    </xf>
    <xf numFmtId="3" fontId="26" fillId="0" borderId="0" xfId="0" applyNumberFormat="1" applyFont="1" applyAlignment="1">
      <alignment horizontal="right" vertical="center"/>
    </xf>
    <xf numFmtId="3" fontId="58" fillId="4" borderId="0" xfId="5" applyNumberFormat="1" applyFont="1" applyFill="1" applyAlignment="1">
      <alignment horizontal="center" vertical="center"/>
    </xf>
    <xf numFmtId="3" fontId="108" fillId="0" borderId="0" xfId="0" applyNumberFormat="1" applyFont="1" applyAlignment="1">
      <alignment horizontal="right" vertical="center"/>
    </xf>
    <xf numFmtId="3" fontId="78" fillId="4" borderId="0" xfId="5" applyNumberFormat="1" applyFont="1" applyFill="1" applyAlignment="1">
      <alignment horizontal="right" vertical="center"/>
    </xf>
    <xf numFmtId="0" fontId="26" fillId="0" borderId="0" xfId="0" applyFont="1">
      <alignment vertical="center"/>
    </xf>
    <xf numFmtId="165" fontId="60" fillId="0" borderId="0" xfId="0" applyNumberFormat="1" applyFont="1" applyAlignment="1">
      <alignment horizontal="right" vertical="center"/>
    </xf>
    <xf numFmtId="3" fontId="26" fillId="4" borderId="0" xfId="5" applyNumberFormat="1" applyFont="1" applyFill="1" applyAlignment="1">
      <alignment horizontal="right" vertical="center"/>
    </xf>
    <xf numFmtId="3" fontId="26" fillId="4" borderId="0" xfId="5" applyNumberFormat="1" applyFont="1" applyFill="1" applyAlignment="1">
      <alignment horizontal="center" vertical="center"/>
    </xf>
    <xf numFmtId="0" fontId="88" fillId="4" borderId="0" xfId="9" applyFont="1" applyFill="1" applyAlignment="1">
      <alignment horizontal="center" vertical="center"/>
    </xf>
    <xf numFmtId="0" fontId="75" fillId="0" borderId="0" xfId="0" applyFont="1">
      <alignment vertical="center"/>
    </xf>
    <xf numFmtId="0" fontId="102" fillId="0" borderId="0" xfId="0" applyFont="1">
      <alignment vertical="center"/>
    </xf>
    <xf numFmtId="0" fontId="112" fillId="0" borderId="0" xfId="2" applyFont="1" applyFill="1" applyAlignment="1">
      <alignment horizontal="left" vertical="center"/>
    </xf>
    <xf numFmtId="0" fontId="112" fillId="0" borderId="0" xfId="2" applyFont="1" applyFill="1" applyAlignment="1">
      <alignment horizontal="right" vertical="center"/>
    </xf>
    <xf numFmtId="167" fontId="102" fillId="0" borderId="0" xfId="0" applyNumberFormat="1" applyFont="1">
      <alignment vertical="center"/>
    </xf>
    <xf numFmtId="17" fontId="54" fillId="0" borderId="0" xfId="0" applyNumberFormat="1" applyFont="1" applyAlignment="1">
      <alignment horizontal="right" vertical="center"/>
    </xf>
    <xf numFmtId="0" fontId="114" fillId="0" borderId="0" xfId="3" applyFont="1" applyAlignment="1">
      <alignment horizontal="right" vertical="center"/>
    </xf>
    <xf numFmtId="0" fontId="56" fillId="0" borderId="0" xfId="33" applyFont="1" applyAlignment="1">
      <alignment horizontal="right" vertical="center"/>
    </xf>
    <xf numFmtId="2" fontId="58" fillId="4" borderId="0" xfId="5" applyNumberFormat="1" applyFont="1" applyFill="1" applyAlignment="1">
      <alignment horizontal="right" vertical="center"/>
    </xf>
    <xf numFmtId="3" fontId="26" fillId="0" borderId="0" xfId="0" quotePrefix="1" applyNumberFormat="1" applyFont="1" applyAlignment="1">
      <alignment horizontal="right" vertical="center"/>
    </xf>
    <xf numFmtId="168" fontId="26" fillId="0" borderId="2" xfId="0" applyNumberFormat="1" applyFont="1" applyBorder="1">
      <alignment vertical="center"/>
    </xf>
    <xf numFmtId="3" fontId="108" fillId="0" borderId="0" xfId="0" applyNumberFormat="1" applyFont="1">
      <alignment vertical="center"/>
    </xf>
    <xf numFmtId="1" fontId="60" fillId="0" borderId="0" xfId="0" applyNumberFormat="1" applyFont="1">
      <alignment vertical="center"/>
    </xf>
    <xf numFmtId="167" fontId="108" fillId="0" borderId="0" xfId="0" applyNumberFormat="1" applyFont="1">
      <alignment vertical="center"/>
    </xf>
    <xf numFmtId="3" fontId="52" fillId="0" borderId="0" xfId="0" quotePrefix="1" applyNumberFormat="1" applyFont="1">
      <alignment vertical="center"/>
    </xf>
    <xf numFmtId="3" fontId="52" fillId="0" borderId="0" xfId="0" quotePrefix="1" applyNumberFormat="1" applyFont="1" applyAlignment="1">
      <alignment horizontal="right" vertical="center"/>
    </xf>
    <xf numFmtId="3" fontId="26" fillId="0" borderId="0" xfId="58" applyNumberFormat="1" applyFont="1" applyFill="1" applyBorder="1" applyAlignment="1">
      <alignment vertical="center"/>
    </xf>
    <xf numFmtId="0" fontId="108" fillId="0" borderId="0" xfId="0" applyFont="1">
      <alignment vertical="center"/>
    </xf>
    <xf numFmtId="3" fontId="26" fillId="0" borderId="0" xfId="12" applyNumberFormat="1" applyFont="1" applyAlignment="1">
      <alignment horizontal="right" vertical="center"/>
    </xf>
    <xf numFmtId="0" fontId="56" fillId="0" borderId="0" xfId="0" applyFont="1" applyAlignment="1">
      <alignment horizontal="right" vertical="center"/>
    </xf>
    <xf numFmtId="0" fontId="114" fillId="0" borderId="0" xfId="16" applyFont="1" applyAlignment="1">
      <alignment horizontal="right" vertical="center"/>
    </xf>
    <xf numFmtId="0" fontId="56" fillId="0" borderId="0" xfId="26" applyFont="1" applyAlignment="1">
      <alignment horizontal="right" vertical="center"/>
    </xf>
    <xf numFmtId="0" fontId="54" fillId="0" borderId="0" xfId="52" applyFont="1" applyAlignment="1">
      <alignment horizontal="right" vertical="center"/>
    </xf>
    <xf numFmtId="0" fontId="101" fillId="0" borderId="0" xfId="52" applyFont="1" applyAlignment="1">
      <alignment horizontal="right" vertical="center"/>
    </xf>
    <xf numFmtId="0" fontId="115" fillId="0" borderId="0" xfId="4" applyFont="1">
      <alignment vertical="center"/>
    </xf>
    <xf numFmtId="0" fontId="115" fillId="0" borderId="0" xfId="3" applyFont="1">
      <alignment vertical="center"/>
    </xf>
    <xf numFmtId="0" fontId="101" fillId="0" borderId="0" xfId="4" applyFont="1" applyAlignment="1">
      <alignment horizontal="right" vertical="center"/>
    </xf>
    <xf numFmtId="0" fontId="26" fillId="0" borderId="0" xfId="52" applyFont="1" applyAlignment="1">
      <alignment vertical="center"/>
    </xf>
    <xf numFmtId="0" fontId="116" fillId="0" borderId="0" xfId="0" applyFont="1" applyAlignment="1">
      <alignment horizontal="right" vertical="center"/>
    </xf>
    <xf numFmtId="174" fontId="26" fillId="0" borderId="0" xfId="0" applyNumberFormat="1" applyFont="1">
      <alignment vertical="center"/>
    </xf>
    <xf numFmtId="0" fontId="108" fillId="0" borderId="0" xfId="52" applyFont="1" applyAlignment="1">
      <alignment vertical="center"/>
    </xf>
    <xf numFmtId="168" fontId="108" fillId="0" borderId="0" xfId="0" applyNumberFormat="1" applyFont="1">
      <alignment vertical="center"/>
    </xf>
    <xf numFmtId="0" fontId="101" fillId="0" borderId="0" xfId="52" applyFont="1" applyAlignment="1">
      <alignment vertical="center"/>
    </xf>
    <xf numFmtId="0" fontId="54" fillId="0" borderId="0" xfId="59" applyFont="1" applyAlignment="1">
      <alignment vertical="center"/>
    </xf>
    <xf numFmtId="0" fontId="101" fillId="0" borderId="0" xfId="59" applyFont="1" applyAlignment="1">
      <alignment vertical="center"/>
    </xf>
    <xf numFmtId="0" fontId="54" fillId="0" borderId="0" xfId="52" applyFont="1" applyAlignment="1">
      <alignment vertical="center"/>
    </xf>
    <xf numFmtId="0" fontId="115" fillId="0" borderId="0" xfId="3" applyFont="1" applyAlignment="1">
      <alignment horizontal="left" vertical="center"/>
    </xf>
    <xf numFmtId="0" fontId="115" fillId="0" borderId="0" xfId="3" applyFont="1" applyAlignment="1">
      <alignment horizontal="right" vertical="center"/>
    </xf>
    <xf numFmtId="3" fontId="60" fillId="0" borderId="0" xfId="12" applyNumberFormat="1" applyFont="1" applyAlignment="1">
      <alignment horizontal="right" vertical="center"/>
    </xf>
    <xf numFmtId="167" fontId="60" fillId="0" borderId="0" xfId="0" quotePrefix="1" applyNumberFormat="1" applyFont="1" applyAlignment="1">
      <alignment horizontal="right" vertical="center"/>
    </xf>
    <xf numFmtId="3" fontId="76" fillId="0" borderId="0" xfId="12" applyNumberFormat="1" applyFont="1" applyAlignment="1">
      <alignment horizontal="right" vertical="center"/>
    </xf>
    <xf numFmtId="0" fontId="60" fillId="0" borderId="0" xfId="0" applyFont="1" applyAlignment="1"/>
    <xf numFmtId="167" fontId="26" fillId="0" borderId="0" xfId="0" applyNumberFormat="1" applyFont="1" applyAlignment="1">
      <alignment horizontal="right" vertical="center"/>
    </xf>
    <xf numFmtId="3" fontId="60" fillId="0" borderId="0" xfId="0" applyNumberFormat="1" applyFont="1" applyAlignment="1">
      <alignment horizontal="left" vertical="center"/>
    </xf>
    <xf numFmtId="3" fontId="54" fillId="0" borderId="0" xfId="0" applyNumberFormat="1" applyFont="1">
      <alignment vertical="center"/>
    </xf>
    <xf numFmtId="3" fontId="54" fillId="0" borderId="0" xfId="12" applyNumberFormat="1" applyFont="1" applyAlignment="1">
      <alignment horizontal="right" vertical="center"/>
    </xf>
    <xf numFmtId="3" fontId="101" fillId="0" borderId="0" xfId="12" applyNumberFormat="1" applyFont="1" applyAlignment="1">
      <alignment horizontal="right" vertical="center"/>
    </xf>
    <xf numFmtId="0" fontId="50" fillId="0" borderId="0" xfId="16" applyFont="1" applyAlignment="1">
      <alignment horizontal="right" vertical="center"/>
    </xf>
    <xf numFmtId="0" fontId="49" fillId="0" borderId="0" xfId="26" applyFont="1" applyAlignment="1">
      <alignment horizontal="right" vertical="center"/>
    </xf>
    <xf numFmtId="3" fontId="60" fillId="0" borderId="0" xfId="0" quotePrefix="1" applyNumberFormat="1" applyFont="1" applyAlignment="1">
      <alignment horizontal="right" vertical="center"/>
    </xf>
    <xf numFmtId="0" fontId="60" fillId="0" borderId="0" xfId="0" applyFont="1" applyAlignment="1">
      <alignment horizontal="center" vertical="center"/>
    </xf>
    <xf numFmtId="0" fontId="56" fillId="0" borderId="0" xfId="23" applyFont="1" applyAlignment="1">
      <alignment horizontal="right" vertical="center"/>
    </xf>
    <xf numFmtId="0" fontId="47" fillId="0" borderId="0" xfId="23" applyFont="1">
      <alignment vertical="center"/>
    </xf>
    <xf numFmtId="0" fontId="47" fillId="0" borderId="0" xfId="21" applyFont="1" applyAlignment="1">
      <alignment vertical="center" wrapText="1"/>
    </xf>
    <xf numFmtId="168" fontId="108" fillId="0" borderId="0" xfId="0" applyNumberFormat="1" applyFont="1" applyAlignment="1">
      <alignment horizontal="right" vertical="center"/>
    </xf>
    <xf numFmtId="168" fontId="26" fillId="0" borderId="0" xfId="0" applyNumberFormat="1" applyFont="1" applyAlignment="1">
      <alignment horizontal="right" vertical="center"/>
    </xf>
    <xf numFmtId="0" fontId="108" fillId="0" borderId="0" xfId="0" applyFont="1" applyAlignment="1">
      <alignment horizontal="left" vertical="center"/>
    </xf>
    <xf numFmtId="168" fontId="26" fillId="0" borderId="0" xfId="0" quotePrefix="1" applyNumberFormat="1" applyFont="1" applyAlignment="1">
      <alignment horizontal="right" vertical="center"/>
    </xf>
    <xf numFmtId="0" fontId="115" fillId="0" borderId="0" xfId="4" applyFont="1" applyAlignment="1">
      <alignment horizontal="right" vertical="center"/>
    </xf>
    <xf numFmtId="168" fontId="26" fillId="0" borderId="0" xfId="12" applyNumberFormat="1" applyFont="1" applyAlignment="1">
      <alignment vertical="center"/>
    </xf>
    <xf numFmtId="0" fontId="26" fillId="0" borderId="0" xfId="12" applyFont="1" applyAlignment="1">
      <alignment horizontal="right" vertical="center"/>
    </xf>
    <xf numFmtId="168" fontId="26" fillId="0" borderId="0" xfId="52" applyNumberFormat="1" applyFont="1" applyAlignment="1">
      <alignment vertical="center"/>
    </xf>
    <xf numFmtId="0" fontId="54" fillId="0" borderId="0" xfId="12" applyFont="1" applyAlignment="1">
      <alignment horizontal="right" vertical="center"/>
    </xf>
    <xf numFmtId="167" fontId="54" fillId="0" borderId="0" xfId="0" applyNumberFormat="1" applyFont="1" applyAlignment="1">
      <alignment horizontal="right" vertical="center"/>
    </xf>
    <xf numFmtId="0" fontId="71" fillId="4" borderId="0" xfId="9" applyFont="1" applyFill="1" applyAlignment="1">
      <alignment horizontal="right" vertical="center"/>
    </xf>
    <xf numFmtId="0" fontId="47" fillId="0" borderId="0" xfId="32" applyFont="1">
      <alignment vertical="center"/>
    </xf>
    <xf numFmtId="0" fontId="47" fillId="0" borderId="0" xfId="28" applyFont="1">
      <alignment vertical="center"/>
    </xf>
    <xf numFmtId="0" fontId="47" fillId="0" borderId="0" xfId="55" applyFont="1">
      <alignment vertical="center"/>
    </xf>
    <xf numFmtId="168" fontId="26" fillId="0" borderId="0" xfId="12" applyNumberFormat="1" applyFont="1" applyAlignment="1">
      <alignment horizontal="right" vertical="center"/>
    </xf>
    <xf numFmtId="0" fontId="54" fillId="0" borderId="0" xfId="12" applyFont="1" applyAlignment="1">
      <alignment horizontal="left" vertical="center"/>
    </xf>
    <xf numFmtId="0" fontId="118" fillId="0" borderId="0" xfId="1" applyFont="1" applyAlignment="1" applyProtection="1">
      <alignment horizontal="right" vertical="center"/>
    </xf>
    <xf numFmtId="0" fontId="119" fillId="0" borderId="0" xfId="1" applyFont="1" applyAlignment="1" applyProtection="1">
      <alignment horizontal="right" vertical="center"/>
    </xf>
    <xf numFmtId="168" fontId="76" fillId="0" borderId="0" xfId="0" applyNumberFormat="1" applyFont="1" applyAlignment="1">
      <alignment horizontal="right" vertical="center"/>
    </xf>
    <xf numFmtId="0" fontId="115" fillId="0" borderId="0" xfId="3" applyFont="1" applyAlignment="1">
      <alignment horizontal="center" vertical="center"/>
    </xf>
    <xf numFmtId="0" fontId="52" fillId="0" borderId="0" xfId="2" applyFont="1" applyFill="1" applyAlignment="1">
      <alignment horizontal="right" vertical="center"/>
    </xf>
    <xf numFmtId="3" fontId="60" fillId="0" borderId="0" xfId="12" applyNumberFormat="1" applyFont="1" applyAlignment="1">
      <alignment vertical="center"/>
    </xf>
    <xf numFmtId="167" fontId="60" fillId="0" borderId="0" xfId="12" applyNumberFormat="1" applyFont="1" applyAlignment="1">
      <alignment vertical="center"/>
    </xf>
    <xf numFmtId="0" fontId="112" fillId="0" borderId="0" xfId="0" applyFont="1">
      <alignment vertical="center"/>
    </xf>
    <xf numFmtId="0" fontId="112" fillId="0" borderId="0" xfId="0" applyFont="1" applyAlignment="1">
      <alignment horizontal="right" vertical="center"/>
    </xf>
    <xf numFmtId="0" fontId="108" fillId="0" borderId="0" xfId="2" applyFont="1" applyFill="1" applyAlignment="1">
      <alignment vertical="center"/>
    </xf>
    <xf numFmtId="167" fontId="60" fillId="0" borderId="0" xfId="12" applyNumberFormat="1" applyFont="1" applyAlignment="1">
      <alignment horizontal="right" vertical="center"/>
    </xf>
    <xf numFmtId="0" fontId="46" fillId="0" borderId="0" xfId="0" applyFont="1">
      <alignment vertical="center"/>
    </xf>
    <xf numFmtId="0" fontId="52" fillId="0" borderId="0" xfId="12" applyFont="1" applyAlignment="1">
      <alignment horizontal="right" vertical="center"/>
    </xf>
    <xf numFmtId="0" fontId="52" fillId="0" borderId="0" xfId="12" applyFont="1" applyAlignment="1">
      <alignment vertical="center"/>
    </xf>
    <xf numFmtId="167" fontId="76" fillId="0" borderId="0" xfId="12" applyNumberFormat="1" applyFont="1" applyAlignment="1">
      <alignment horizontal="right" vertical="center"/>
    </xf>
    <xf numFmtId="167" fontId="76" fillId="0" borderId="0" xfId="12" applyNumberFormat="1" applyFont="1" applyAlignment="1">
      <alignment vertical="center"/>
    </xf>
    <xf numFmtId="167" fontId="108" fillId="0" borderId="0" xfId="2" applyNumberFormat="1" applyFont="1" applyFill="1" applyAlignment="1">
      <alignment vertical="center"/>
    </xf>
    <xf numFmtId="0" fontId="116" fillId="0" borderId="0" xfId="0" applyFont="1">
      <alignment vertical="center"/>
    </xf>
    <xf numFmtId="0" fontId="101" fillId="0" borderId="0" xfId="2" applyFont="1" applyFill="1" applyAlignment="1">
      <alignment vertical="center"/>
    </xf>
    <xf numFmtId="0" fontId="101" fillId="0" borderId="0" xfId="2" applyFont="1" applyFill="1" applyAlignment="1">
      <alignment horizontal="right" vertical="center"/>
    </xf>
    <xf numFmtId="0" fontId="52" fillId="0" borderId="0" xfId="11" applyFont="1" applyFill="1" applyAlignment="1">
      <alignment horizontal="left" vertical="center"/>
    </xf>
    <xf numFmtId="0" fontId="60" fillId="0" borderId="0" xfId="12" applyFont="1" applyAlignment="1">
      <alignment horizontal="left" vertical="center"/>
    </xf>
    <xf numFmtId="3" fontId="54" fillId="0" borderId="0" xfId="0" applyNumberFormat="1" applyFont="1" applyAlignment="1">
      <alignment horizontal="right" vertical="center"/>
    </xf>
    <xf numFmtId="2" fontId="60" fillId="0" borderId="0" xfId="0" applyNumberFormat="1" applyFont="1">
      <alignment vertical="center"/>
    </xf>
    <xf numFmtId="3" fontId="60" fillId="0" borderId="0" xfId="0" applyNumberFormat="1" applyFont="1" applyAlignment="1">
      <alignment horizontal="right"/>
    </xf>
    <xf numFmtId="0" fontId="60" fillId="0" borderId="0" xfId="12" applyFont="1" applyAlignment="1">
      <alignment horizontal="right" vertical="center"/>
    </xf>
    <xf numFmtId="0" fontId="76" fillId="0" borderId="0" xfId="12" applyFont="1" applyAlignment="1">
      <alignment horizontal="left" vertical="center"/>
    </xf>
    <xf numFmtId="0" fontId="120" fillId="0" borderId="0" xfId="0" applyFont="1" applyAlignment="1">
      <alignment horizontal="left" vertical="center"/>
    </xf>
    <xf numFmtId="0" fontId="60" fillId="0" borderId="0" xfId="12" applyFont="1" applyAlignment="1">
      <alignment vertical="center"/>
    </xf>
    <xf numFmtId="3" fontId="60" fillId="0" borderId="0" xfId="12" quotePrefix="1" applyNumberFormat="1" applyFont="1" applyAlignment="1">
      <alignment horizontal="right" vertical="center"/>
    </xf>
    <xf numFmtId="3" fontId="101" fillId="0" borderId="0" xfId="0" applyNumberFormat="1" applyFont="1" applyAlignment="1">
      <alignment horizontal="right" vertical="center"/>
    </xf>
    <xf numFmtId="0" fontId="54" fillId="0" borderId="0" xfId="0" applyFont="1" applyAlignment="1">
      <alignment horizontal="center" vertical="center"/>
    </xf>
    <xf numFmtId="0" fontId="101" fillId="0" borderId="0" xfId="12" applyFont="1" applyAlignment="1">
      <alignment horizontal="left" vertical="center"/>
    </xf>
    <xf numFmtId="0" fontId="101" fillId="0" borderId="0" xfId="12" applyFont="1" applyAlignment="1">
      <alignment horizontal="right" vertical="center"/>
    </xf>
    <xf numFmtId="0" fontId="54" fillId="0" borderId="0" xfId="12" applyFont="1" applyAlignment="1">
      <alignment vertical="center"/>
    </xf>
    <xf numFmtId="0" fontId="51" fillId="0" borderId="0" xfId="1" applyFont="1" applyAlignment="1" applyProtection="1">
      <alignment horizontal="right" vertical="center"/>
    </xf>
    <xf numFmtId="168" fontId="77" fillId="4" borderId="0" xfId="5" applyNumberFormat="1" applyFont="1" applyFill="1">
      <alignment vertical="center"/>
    </xf>
    <xf numFmtId="168" fontId="121" fillId="4" borderId="0" xfId="5" applyNumberFormat="1" applyFont="1" applyFill="1" applyAlignment="1">
      <alignment horizontal="right" vertical="center"/>
    </xf>
    <xf numFmtId="0" fontId="122" fillId="0" borderId="2" xfId="8" applyFont="1" applyBorder="1" applyAlignment="1">
      <alignment horizontal="left" vertical="center"/>
    </xf>
    <xf numFmtId="0" fontId="122" fillId="0" borderId="2" xfId="8" applyFont="1" applyBorder="1" applyAlignment="1">
      <alignment horizontal="right" vertical="center"/>
    </xf>
    <xf numFmtId="168" fontId="121" fillId="4" borderId="2" xfId="8" applyNumberFormat="1" applyFont="1" applyFill="1" applyBorder="1" applyAlignment="1">
      <alignment vertical="center"/>
    </xf>
    <xf numFmtId="0" fontId="122" fillId="0" borderId="0" xfId="8" applyFont="1" applyBorder="1" applyAlignment="1">
      <alignment horizontal="left" vertical="center"/>
    </xf>
    <xf numFmtId="0" fontId="122" fillId="0" borderId="0" xfId="8" applyFont="1" applyBorder="1" applyAlignment="1">
      <alignment horizontal="right" vertical="center"/>
    </xf>
    <xf numFmtId="168" fontId="121" fillId="4" borderId="0" xfId="8" applyNumberFormat="1" applyFont="1" applyFill="1" applyBorder="1" applyAlignment="1">
      <alignment vertical="center"/>
    </xf>
    <xf numFmtId="168" fontId="77" fillId="0" borderId="0" xfId="5" applyNumberFormat="1" applyFont="1" applyFill="1">
      <alignment vertical="center"/>
    </xf>
    <xf numFmtId="168" fontId="88" fillId="4" borderId="0" xfId="2" applyNumberFormat="1" applyFont="1" applyFill="1">
      <alignment horizontal="center" vertical="center"/>
    </xf>
    <xf numFmtId="168" fontId="77" fillId="4" borderId="0" xfId="5" applyNumberFormat="1" applyFont="1" applyFill="1" applyAlignment="1">
      <alignment horizontal="center" vertical="center"/>
    </xf>
    <xf numFmtId="168" fontId="121" fillId="4" borderId="0" xfId="5" applyNumberFormat="1" applyFont="1" applyFill="1" applyAlignment="1">
      <alignment horizontal="center" vertical="center"/>
    </xf>
    <xf numFmtId="168" fontId="121" fillId="4" borderId="0" xfId="5" quotePrefix="1" applyNumberFormat="1" applyFont="1" applyFill="1" applyAlignment="1">
      <alignment horizontal="center" vertical="center"/>
    </xf>
    <xf numFmtId="168" fontId="121" fillId="4" borderId="2" xfId="8" applyNumberFormat="1" applyFont="1" applyFill="1" applyBorder="1" applyAlignment="1">
      <alignment horizontal="center" vertical="center"/>
    </xf>
    <xf numFmtId="168" fontId="121" fillId="4" borderId="0" xfId="8" applyNumberFormat="1" applyFont="1" applyFill="1" applyBorder="1" applyAlignment="1">
      <alignment horizontal="center" vertical="center"/>
    </xf>
    <xf numFmtId="0" fontId="101" fillId="0" borderId="2" xfId="8" applyFont="1" applyBorder="1" applyAlignment="1">
      <alignment horizontal="left" vertical="center"/>
    </xf>
    <xf numFmtId="0" fontId="101" fillId="0" borderId="0" xfId="8" applyFont="1" applyBorder="1" applyAlignment="1">
      <alignment horizontal="left" vertical="center"/>
    </xf>
    <xf numFmtId="0" fontId="101" fillId="0" borderId="2" xfId="8" applyFont="1" applyFill="1" applyBorder="1" applyAlignment="1">
      <alignment horizontal="right" vertical="center"/>
    </xf>
    <xf numFmtId="0" fontId="101" fillId="0" borderId="0" xfId="8" applyFont="1" applyFill="1" applyBorder="1" applyAlignment="1">
      <alignment horizontal="right" vertical="center"/>
    </xf>
    <xf numFmtId="0" fontId="122" fillId="0" borderId="2" xfId="8" applyFont="1" applyBorder="1" applyAlignment="1">
      <alignment vertical="center"/>
    </xf>
    <xf numFmtId="0" fontId="122" fillId="0" borderId="0" xfId="8" applyFont="1" applyBorder="1" applyAlignment="1">
      <alignment vertical="center"/>
    </xf>
    <xf numFmtId="165" fontId="26" fillId="0" borderId="0" xfId="0" applyNumberFormat="1" applyFont="1">
      <alignment vertical="center"/>
    </xf>
    <xf numFmtId="165" fontId="108" fillId="0" borderId="0" xfId="0" applyNumberFormat="1" applyFont="1">
      <alignment vertical="center"/>
    </xf>
    <xf numFmtId="0" fontId="108" fillId="0" borderId="0" xfId="8" applyFont="1" applyBorder="1" applyAlignment="1">
      <alignment horizontal="left" vertical="center"/>
    </xf>
    <xf numFmtId="3" fontId="108" fillId="0" borderId="0" xfId="8" applyNumberFormat="1" applyFont="1" applyBorder="1" applyAlignment="1">
      <alignment horizontal="right" vertical="center"/>
    </xf>
    <xf numFmtId="0" fontId="108" fillId="0" borderId="0" xfId="8" applyFont="1" applyBorder="1" applyAlignment="1">
      <alignment vertical="center"/>
    </xf>
    <xf numFmtId="168" fontId="121" fillId="0" borderId="0" xfId="5" applyNumberFormat="1" applyFont="1" applyFill="1" applyAlignment="1">
      <alignment horizontal="right" vertical="center"/>
    </xf>
    <xf numFmtId="168" fontId="121" fillId="4" borderId="0" xfId="50" applyNumberFormat="1" applyFont="1" applyFill="1" applyAlignment="1">
      <alignment horizontal="center" vertical="center"/>
    </xf>
    <xf numFmtId="3" fontId="123" fillId="0" borderId="0" xfId="0" applyNumberFormat="1" applyFont="1" applyAlignment="1">
      <alignment horizontal="right" vertical="center"/>
    </xf>
    <xf numFmtId="3" fontId="120" fillId="0" borderId="0" xfId="0" applyNumberFormat="1" applyFont="1" applyAlignment="1">
      <alignment horizontal="right" vertical="center"/>
    </xf>
    <xf numFmtId="0" fontId="56" fillId="0" borderId="0" xfId="32" applyFont="1" applyAlignment="1">
      <alignment horizontal="right" vertical="center"/>
    </xf>
    <xf numFmtId="0" fontId="54" fillId="0" borderId="2" xfId="0" applyFont="1" applyBorder="1">
      <alignment vertical="center"/>
    </xf>
    <xf numFmtId="3" fontId="60" fillId="0" borderId="2" xfId="0" applyNumberFormat="1" applyFont="1" applyBorder="1">
      <alignment vertical="center"/>
    </xf>
    <xf numFmtId="3" fontId="120" fillId="0" borderId="0" xfId="46" applyNumberFormat="1" applyFont="1" applyAlignment="1">
      <alignment horizontal="right" vertical="center" wrapText="1"/>
    </xf>
    <xf numFmtId="0" fontId="120" fillId="0" borderId="0" xfId="0" applyFont="1" applyAlignment="1">
      <alignment horizontal="right" vertical="center"/>
    </xf>
    <xf numFmtId="0" fontId="112" fillId="0" borderId="0" xfId="3" applyFont="1" applyAlignment="1">
      <alignment horizontal="right" vertical="center"/>
    </xf>
    <xf numFmtId="0" fontId="51" fillId="0" borderId="0" xfId="1" applyFont="1" applyBorder="1" applyAlignment="1" applyProtection="1">
      <alignment horizontal="right" vertical="center"/>
    </xf>
    <xf numFmtId="0" fontId="47" fillId="0" borderId="0" xfId="54" applyFont="1">
      <alignment vertical="center"/>
    </xf>
    <xf numFmtId="168" fontId="77" fillId="0" borderId="0" xfId="0" applyNumberFormat="1" applyFont="1">
      <alignment vertical="center"/>
    </xf>
    <xf numFmtId="0" fontId="118" fillId="0" borderId="0" xfId="1" applyFont="1" applyBorder="1" applyAlignment="1" applyProtection="1">
      <alignment horizontal="right" vertical="center"/>
    </xf>
    <xf numFmtId="2" fontId="58" fillId="0" borderId="0" xfId="5" applyNumberFormat="1" applyFont="1" applyFill="1" applyAlignment="1">
      <alignment horizontal="center" vertical="center"/>
    </xf>
    <xf numFmtId="3" fontId="120" fillId="0" borderId="0" xfId="0" quotePrefix="1" applyNumberFormat="1" applyFont="1" applyAlignment="1">
      <alignment horizontal="right" vertical="center"/>
    </xf>
    <xf numFmtId="3" fontId="123" fillId="0" borderId="0" xfId="0" quotePrefix="1" applyNumberFormat="1" applyFont="1" applyAlignment="1">
      <alignment horizontal="right" vertical="center"/>
    </xf>
    <xf numFmtId="168" fontId="77" fillId="0" borderId="0" xfId="5" applyNumberFormat="1" applyFont="1" applyFill="1" applyAlignment="1">
      <alignment horizontal="right" vertical="center"/>
    </xf>
    <xf numFmtId="0" fontId="56" fillId="0" borderId="0" xfId="3" applyFont="1" applyAlignment="1">
      <alignment horizontal="right" vertical="center"/>
    </xf>
    <xf numFmtId="165" fontId="54" fillId="0" borderId="0" xfId="5" applyNumberFormat="1" applyFont="1" applyFill="1" applyAlignment="1">
      <alignment horizontal="right" vertical="center"/>
    </xf>
    <xf numFmtId="0" fontId="54" fillId="0" borderId="0" xfId="4" applyFont="1" applyAlignment="1">
      <alignment horizontal="right" vertical="center"/>
    </xf>
    <xf numFmtId="0" fontId="56" fillId="0" borderId="0" xfId="54" applyFont="1" applyAlignment="1">
      <alignment horizontal="right" vertical="center"/>
    </xf>
    <xf numFmtId="168" fontId="77" fillId="0" borderId="0" xfId="0" applyNumberFormat="1" applyFont="1" applyAlignment="1">
      <alignment horizontal="right" vertical="center"/>
    </xf>
    <xf numFmtId="2" fontId="77" fillId="0" borderId="0" xfId="0" applyNumberFormat="1" applyFont="1">
      <alignment vertical="center"/>
    </xf>
    <xf numFmtId="2" fontId="77" fillId="4" borderId="0" xfId="5" applyNumberFormat="1" applyFont="1" applyFill="1">
      <alignment vertical="center"/>
    </xf>
    <xf numFmtId="3" fontId="77" fillId="0" borderId="0" xfId="0" applyNumberFormat="1" applyFont="1" applyAlignment="1">
      <alignment horizontal="right" vertical="center"/>
    </xf>
    <xf numFmtId="3" fontId="26" fillId="0" borderId="0" xfId="57" applyNumberFormat="1" applyFont="1" applyAlignment="1">
      <alignment horizontal="right" vertical="center"/>
    </xf>
    <xf numFmtId="0" fontId="77" fillId="0" borderId="0" xfId="0" applyFont="1">
      <alignment vertical="center"/>
    </xf>
    <xf numFmtId="2" fontId="121" fillId="4" borderId="0" xfId="5" applyNumberFormat="1" applyFont="1" applyFill="1" applyAlignment="1">
      <alignment horizontal="center" vertical="center"/>
    </xf>
    <xf numFmtId="2" fontId="77" fillId="4" borderId="0" xfId="5" applyNumberFormat="1" applyFont="1" applyFill="1" applyAlignment="1">
      <alignment horizontal="center" vertical="center"/>
    </xf>
    <xf numFmtId="165" fontId="77" fillId="0" borderId="0" xfId="5" applyNumberFormat="1" applyFont="1" applyFill="1">
      <alignment vertical="center"/>
    </xf>
    <xf numFmtId="2" fontId="77" fillId="0" borderId="0" xfId="5" applyNumberFormat="1" applyFont="1" applyFill="1">
      <alignment vertical="center"/>
    </xf>
    <xf numFmtId="3" fontId="101" fillId="0" borderId="0" xfId="4" applyNumberFormat="1" applyFont="1" applyAlignment="1">
      <alignment horizontal="right" vertical="center"/>
    </xf>
    <xf numFmtId="165" fontId="101" fillId="0" borderId="0" xfId="5" applyNumberFormat="1" applyFont="1" applyFill="1" applyAlignment="1">
      <alignment horizontal="right" vertical="center"/>
    </xf>
    <xf numFmtId="168" fontId="121" fillId="4" borderId="0" xfId="2" applyNumberFormat="1" applyFont="1" applyFill="1">
      <alignment horizontal="center" vertical="center"/>
    </xf>
    <xf numFmtId="3" fontId="120" fillId="0" borderId="0" xfId="46" applyNumberFormat="1" applyFont="1" applyAlignment="1">
      <alignment horizontal="right"/>
    </xf>
    <xf numFmtId="0" fontId="52" fillId="0" borderId="0" xfId="45" applyFont="1" applyAlignment="1">
      <alignment horizontal="left" vertical="center"/>
    </xf>
    <xf numFmtId="3" fontId="120" fillId="0" borderId="0" xfId="46" applyNumberFormat="1" applyFont="1" applyAlignment="1">
      <alignment horizontal="right" wrapText="1"/>
    </xf>
    <xf numFmtId="0" fontId="47" fillId="0" borderId="0" xfId="0" applyFont="1" applyAlignment="1">
      <alignment horizontal="left" vertical="center"/>
    </xf>
    <xf numFmtId="0" fontId="79" fillId="4" borderId="0" xfId="2" applyFont="1" applyFill="1">
      <alignment horizontal="center" vertical="center"/>
    </xf>
    <xf numFmtId="0" fontId="58" fillId="4" borderId="0" xfId="2" applyFont="1" applyFill="1">
      <alignment horizontal="center" vertical="center"/>
    </xf>
    <xf numFmtId="2" fontId="57" fillId="4" borderId="0" xfId="5" applyNumberFormat="1" applyFont="1" applyFill="1" applyAlignment="1">
      <alignment horizontal="center" vertical="center"/>
    </xf>
    <xf numFmtId="0" fontId="52" fillId="0" borderId="0" xfId="13" applyFont="1" applyAlignment="1">
      <alignment horizontal="right" vertical="center"/>
    </xf>
    <xf numFmtId="0" fontId="52" fillId="0" borderId="0" xfId="13" applyFont="1" applyAlignment="1">
      <alignment vertical="center"/>
    </xf>
    <xf numFmtId="0" fontId="78" fillId="0" borderId="0" xfId="0" applyFont="1">
      <alignment vertical="center"/>
    </xf>
    <xf numFmtId="0" fontId="125" fillId="0" borderId="0" xfId="0" applyFont="1">
      <alignment vertical="center"/>
    </xf>
    <xf numFmtId="1" fontId="26" fillId="0" borderId="0" xfId="0" applyNumberFormat="1" applyFont="1">
      <alignment vertical="center"/>
    </xf>
    <xf numFmtId="0" fontId="126" fillId="0" borderId="0" xfId="44" applyFont="1">
      <alignment vertical="center"/>
    </xf>
    <xf numFmtId="3" fontId="60" fillId="0" borderId="2" xfId="0" applyNumberFormat="1" applyFont="1" applyBorder="1" applyAlignment="1">
      <alignment horizontal="right" vertical="center"/>
    </xf>
    <xf numFmtId="0" fontId="54" fillId="0" borderId="2" xfId="0" applyFont="1" applyBorder="1" applyAlignment="1">
      <alignment horizontal="right" vertical="center"/>
    </xf>
    <xf numFmtId="0" fontId="51" fillId="0" borderId="0" xfId="3" applyFont="1" applyAlignment="1">
      <alignment horizontal="center" vertical="center"/>
    </xf>
    <xf numFmtId="0" fontId="101" fillId="0" borderId="0" xfId="0" applyFont="1" applyAlignment="1">
      <alignment horizontal="right"/>
    </xf>
    <xf numFmtId="3" fontId="26" fillId="0" borderId="0" xfId="12" applyNumberFormat="1" applyFont="1" applyAlignment="1">
      <alignment vertical="center"/>
    </xf>
    <xf numFmtId="0" fontId="26" fillId="0" borderId="0" xfId="12" applyFont="1" applyAlignment="1">
      <alignment vertical="center"/>
    </xf>
    <xf numFmtId="0" fontId="127" fillId="0" borderId="0" xfId="3" applyFont="1" applyAlignment="1">
      <alignment horizontal="center" vertical="center"/>
    </xf>
    <xf numFmtId="0" fontId="101" fillId="0" borderId="0" xfId="12" applyFont="1" applyAlignment="1">
      <alignment horizontal="center" vertical="center"/>
    </xf>
    <xf numFmtId="3" fontId="54" fillId="0" borderId="2" xfId="12" applyNumberFormat="1" applyFont="1" applyBorder="1" applyAlignment="1">
      <alignment horizontal="right" vertical="center"/>
    </xf>
    <xf numFmtId="3" fontId="51" fillId="0" borderId="0" xfId="0" applyNumberFormat="1" applyFont="1" applyAlignment="1">
      <alignment horizontal="left" vertical="center"/>
    </xf>
    <xf numFmtId="0" fontId="78" fillId="0" borderId="0" xfId="0" applyFont="1" applyAlignment="1">
      <alignment horizontal="left" vertical="center"/>
    </xf>
    <xf numFmtId="3" fontId="78" fillId="0" borderId="0" xfId="0" applyNumberFormat="1" applyFont="1">
      <alignment vertical="center"/>
    </xf>
    <xf numFmtId="2" fontId="58" fillId="0" borderId="0" xfId="5" applyNumberFormat="1" applyFont="1" applyFill="1">
      <alignment vertical="center"/>
    </xf>
    <xf numFmtId="3" fontId="54" fillId="0" borderId="2" xfId="0" applyNumberFormat="1" applyFont="1" applyBorder="1" applyAlignment="1">
      <alignment horizontal="left" vertical="center"/>
    </xf>
    <xf numFmtId="3" fontId="54" fillId="0" borderId="0" xfId="0" applyNumberFormat="1" applyFont="1" applyAlignment="1">
      <alignment horizontal="left" vertical="center"/>
    </xf>
    <xf numFmtId="3" fontId="26" fillId="0" borderId="0" xfId="61" applyNumberFormat="1" applyFont="1" applyAlignment="1">
      <alignment horizontal="right" vertical="center"/>
    </xf>
    <xf numFmtId="3" fontId="26" fillId="0" borderId="0" xfId="61" quotePrefix="1" applyNumberFormat="1" applyFont="1" applyAlignment="1">
      <alignment horizontal="right" vertical="center"/>
    </xf>
    <xf numFmtId="3" fontId="26" fillId="0" borderId="0" xfId="63" applyNumberFormat="1" applyFont="1" applyAlignment="1">
      <alignment vertical="center"/>
    </xf>
    <xf numFmtId="3" fontId="26" fillId="0" borderId="0" xfId="64" applyNumberFormat="1" applyFont="1" applyAlignment="1">
      <alignment horizontal="right" vertical="center"/>
    </xf>
    <xf numFmtId="3" fontId="26" fillId="0" borderId="0" xfId="62" applyNumberFormat="1" applyFont="1" applyAlignment="1">
      <alignment vertical="center"/>
    </xf>
    <xf numFmtId="3" fontId="26" fillId="0" borderId="0" xfId="57" applyNumberFormat="1" applyFont="1">
      <alignment vertical="center"/>
    </xf>
    <xf numFmtId="3" fontId="26" fillId="0" borderId="0" xfId="100" applyNumberFormat="1" applyFont="1" applyFill="1" applyBorder="1" applyAlignment="1">
      <alignment horizontal="right" vertical="center"/>
    </xf>
    <xf numFmtId="3" fontId="26" fillId="0" borderId="0" xfId="57" quotePrefix="1" applyNumberFormat="1" applyFont="1" applyAlignment="1">
      <alignment horizontal="right" vertical="center"/>
    </xf>
    <xf numFmtId="0" fontId="26" fillId="0" borderId="0" xfId="57" applyFont="1" applyAlignment="1">
      <alignment horizontal="left" vertical="center"/>
    </xf>
    <xf numFmtId="3" fontId="26" fillId="0" borderId="0" xfId="57" applyNumberFormat="1" applyFont="1" applyAlignment="1">
      <alignment horizontal="right" vertical="center" wrapText="1"/>
    </xf>
    <xf numFmtId="0" fontId="108" fillId="0" borderId="0" xfId="57" applyFont="1" applyAlignment="1">
      <alignment horizontal="left" vertical="center"/>
    </xf>
    <xf numFmtId="3" fontId="108" fillId="0" borderId="0" xfId="57" applyNumberFormat="1" applyFont="1" applyAlignment="1">
      <alignment horizontal="right" vertical="center"/>
    </xf>
    <xf numFmtId="3" fontId="108" fillId="0" borderId="0" xfId="57" applyNumberFormat="1" applyFont="1">
      <alignment vertical="center"/>
    </xf>
    <xf numFmtId="3" fontId="108" fillId="0" borderId="0" xfId="12" applyNumberFormat="1" applyFont="1" applyAlignment="1">
      <alignment vertical="center"/>
    </xf>
    <xf numFmtId="4" fontId="26" fillId="0" borderId="0" xfId="57" applyNumberFormat="1" applyFont="1" applyAlignment="1">
      <alignment horizontal="right" vertical="center"/>
    </xf>
    <xf numFmtId="4" fontId="26" fillId="0" borderId="0" xfId="0" applyNumberFormat="1" applyFont="1" applyAlignment="1">
      <alignment horizontal="right" vertical="center"/>
    </xf>
    <xf numFmtId="0" fontId="54" fillId="0" borderId="0" xfId="57" applyFont="1">
      <alignment vertical="center"/>
    </xf>
    <xf numFmtId="0" fontId="54" fillId="0" borderId="0" xfId="57" applyFont="1" applyAlignment="1">
      <alignment horizontal="left" vertical="center"/>
    </xf>
    <xf numFmtId="0" fontId="54" fillId="0" borderId="0" xfId="57" applyFont="1" applyAlignment="1">
      <alignment horizontal="right" vertical="center"/>
    </xf>
    <xf numFmtId="0" fontId="101" fillId="0" borderId="0" xfId="57" applyFont="1" applyAlignment="1">
      <alignment horizontal="left" vertical="center"/>
    </xf>
    <xf numFmtId="0" fontId="101" fillId="0" borderId="0" xfId="57" applyFont="1" applyAlignment="1">
      <alignment horizontal="right" vertical="center"/>
    </xf>
    <xf numFmtId="49" fontId="52" fillId="0" borderId="0" xfId="44" quotePrefix="1" applyNumberFormat="1" applyFont="1">
      <alignment vertical="center"/>
    </xf>
    <xf numFmtId="3" fontId="26" fillId="0" borderId="0" xfId="13" applyNumberFormat="1" applyFont="1" applyAlignment="1">
      <alignment horizontal="right" vertical="center"/>
    </xf>
    <xf numFmtId="3" fontId="26" fillId="0" borderId="0" xfId="0" applyNumberFormat="1" applyFont="1" applyAlignment="1">
      <alignment horizontal="left" vertical="center"/>
    </xf>
    <xf numFmtId="0" fontId="108" fillId="0" borderId="0" xfId="0" applyFont="1" applyAlignment="1">
      <alignment horizontal="right"/>
    </xf>
    <xf numFmtId="3" fontId="54" fillId="0" borderId="0" xfId="13" applyNumberFormat="1" applyFont="1" applyAlignment="1">
      <alignment horizontal="right" vertical="center"/>
    </xf>
    <xf numFmtId="3" fontId="101" fillId="0" borderId="0" xfId="13" applyNumberFormat="1" applyFont="1" applyAlignment="1">
      <alignment horizontal="right" vertical="center"/>
    </xf>
    <xf numFmtId="0" fontId="47" fillId="0" borderId="0" xfId="21" applyFont="1">
      <alignment vertical="center"/>
    </xf>
    <xf numFmtId="4" fontId="75" fillId="0" borderId="0" xfId="0" applyNumberFormat="1" applyFont="1">
      <alignment vertical="center"/>
    </xf>
    <xf numFmtId="167" fontId="26" fillId="0" borderId="0" xfId="5" applyNumberFormat="1" applyFont="1" applyFill="1" applyAlignment="1">
      <alignment horizontal="right" vertical="center"/>
    </xf>
    <xf numFmtId="4" fontId="60" fillId="0" borderId="0" xfId="50" applyNumberFormat="1" applyFont="1" applyAlignment="1">
      <alignment horizontal="right" vertical="center"/>
    </xf>
    <xf numFmtId="4" fontId="75" fillId="0" borderId="0" xfId="50" applyNumberFormat="1" applyFont="1" applyAlignment="1">
      <alignment vertical="center"/>
    </xf>
    <xf numFmtId="168" fontId="75" fillId="0" borderId="0" xfId="0" applyNumberFormat="1" applyFont="1">
      <alignment vertical="center"/>
    </xf>
    <xf numFmtId="167" fontId="54" fillId="0" borderId="0" xfId="5" applyNumberFormat="1" applyFont="1" applyFill="1" applyAlignment="1">
      <alignment horizontal="right" vertical="center"/>
    </xf>
    <xf numFmtId="0" fontId="54" fillId="0" borderId="0" xfId="94" applyFont="1" applyAlignment="1">
      <alignment vertical="center"/>
    </xf>
    <xf numFmtId="3" fontId="130" fillId="0" borderId="0" xfId="0" applyNumberFormat="1" applyFont="1" applyAlignment="1">
      <alignment horizontal="right" vertical="center"/>
    </xf>
    <xf numFmtId="3" fontId="60" fillId="0" borderId="0" xfId="0" applyNumberFormat="1" applyFont="1" applyAlignment="1"/>
    <xf numFmtId="0" fontId="76" fillId="0" borderId="0" xfId="94" applyFont="1" applyAlignment="1">
      <alignment horizontal="right" vertical="center"/>
    </xf>
    <xf numFmtId="3" fontId="76" fillId="0" borderId="0" xfId="94" applyNumberFormat="1" applyFont="1" applyAlignment="1">
      <alignment horizontal="right" vertical="center"/>
    </xf>
    <xf numFmtId="3" fontId="60" fillId="0" borderId="0" xfId="94" applyNumberFormat="1" applyFont="1" applyAlignment="1">
      <alignment horizontal="right" vertical="center"/>
    </xf>
    <xf numFmtId="0" fontId="60" fillId="0" borderId="0" xfId="94" applyFont="1" applyAlignment="1">
      <alignment horizontal="right" vertical="center"/>
    </xf>
    <xf numFmtId="0" fontId="60" fillId="0" borderId="0" xfId="94" applyFont="1" applyAlignment="1">
      <alignment vertical="center"/>
    </xf>
    <xf numFmtId="0" fontId="29" fillId="4" borderId="0" xfId="10" applyFont="1" applyFill="1" applyAlignment="1">
      <alignment horizontal="right" vertical="center"/>
    </xf>
    <xf numFmtId="167" fontId="26" fillId="0" borderId="0" xfId="12" applyNumberFormat="1" applyFont="1" applyAlignment="1">
      <alignment vertical="center"/>
    </xf>
    <xf numFmtId="3" fontId="122" fillId="0" borderId="0" xfId="8" applyNumberFormat="1" applyFont="1" applyBorder="1" applyAlignment="1">
      <alignment horizontal="right" vertical="center"/>
    </xf>
    <xf numFmtId="167" fontId="29" fillId="4" borderId="0" xfId="10" applyNumberFormat="1" applyFont="1" applyFill="1">
      <alignment horizontal="right"/>
    </xf>
    <xf numFmtId="167" fontId="87" fillId="4" borderId="0" xfId="9" applyNumberFormat="1" applyFont="1" applyFill="1">
      <alignment horizontal="right" vertical="top"/>
    </xf>
    <xf numFmtId="167" fontId="77" fillId="0" borderId="0" xfId="0" applyNumberFormat="1" applyFont="1">
      <alignment vertical="center"/>
    </xf>
    <xf numFmtId="167" fontId="90" fillId="0" borderId="0" xfId="0" applyNumberFormat="1" applyFont="1">
      <alignment vertical="center"/>
    </xf>
    <xf numFmtId="167" fontId="88" fillId="4" borderId="0" xfId="2" applyNumberFormat="1" applyFont="1" applyFill="1">
      <alignment horizontal="center" vertical="center"/>
    </xf>
    <xf numFmtId="167" fontId="121" fillId="4" borderId="0" xfId="5" applyNumberFormat="1" applyFont="1" applyFill="1" applyAlignment="1">
      <alignment horizontal="center" vertical="center"/>
    </xf>
    <xf numFmtId="167" fontId="87" fillId="0" borderId="0" xfId="0" applyNumberFormat="1" applyFont="1">
      <alignment vertical="center"/>
    </xf>
    <xf numFmtId="167" fontId="61" fillId="0" borderId="0" xfId="0" applyNumberFormat="1" applyFont="1">
      <alignment vertical="center"/>
    </xf>
    <xf numFmtId="167" fontId="121" fillId="4" borderId="2" xfId="8" applyNumberFormat="1" applyFont="1" applyFill="1" applyBorder="1" applyAlignment="1">
      <alignment horizontal="center" vertical="center"/>
    </xf>
    <xf numFmtId="167" fontId="121" fillId="4" borderId="0" xfId="8" applyNumberFormat="1" applyFont="1" applyFill="1" applyBorder="1" applyAlignment="1">
      <alignment horizontal="center" vertical="center"/>
    </xf>
    <xf numFmtId="167" fontId="77" fillId="0" borderId="0" xfId="5" applyNumberFormat="1" applyFont="1" applyFill="1" applyAlignment="1">
      <alignment horizontal="right" vertical="center"/>
    </xf>
    <xf numFmtId="167" fontId="87" fillId="0" borderId="0" xfId="45" applyNumberFormat="1" applyFont="1">
      <alignment horizontal="right" vertical="center"/>
    </xf>
    <xf numFmtId="0" fontId="52" fillId="0" borderId="0" xfId="44" quotePrefix="1" applyFont="1">
      <alignment vertical="center"/>
    </xf>
    <xf numFmtId="3" fontId="26" fillId="0" borderId="0" xfId="99" applyNumberFormat="1" applyFont="1" applyAlignment="1">
      <alignment horizontal="right" vertical="center"/>
    </xf>
    <xf numFmtId="0" fontId="31" fillId="4" borderId="0" xfId="11" applyFont="1" applyFill="1">
      <alignment horizontal="center" vertical="center"/>
    </xf>
    <xf numFmtId="0" fontId="31" fillId="2" borderId="0" xfId="11" applyFont="1">
      <alignment horizontal="center" vertical="center"/>
    </xf>
    <xf numFmtId="0" fontId="56" fillId="0" borderId="0" xfId="44" applyFont="1">
      <alignment vertical="center"/>
    </xf>
    <xf numFmtId="0" fontId="61" fillId="4" borderId="0" xfId="10" applyFont="1" applyFill="1" applyAlignment="1">
      <alignment horizontal="right" vertical="center"/>
    </xf>
    <xf numFmtId="0" fontId="34" fillId="4" borderId="0" xfId="12" applyFont="1" applyFill="1" applyAlignment="1">
      <alignment horizontal="center" vertical="center"/>
    </xf>
    <xf numFmtId="0" fontId="28" fillId="3" borderId="0" xfId="0" applyFont="1" applyFill="1" applyAlignment="1">
      <alignment horizontal="center" vertical="center"/>
    </xf>
    <xf numFmtId="0" fontId="54" fillId="0" borderId="0" xfId="0" applyFont="1" applyAlignment="1">
      <alignment horizontal="left" vertical="center"/>
    </xf>
    <xf numFmtId="0" fontId="62" fillId="4" borderId="0" xfId="11" applyFont="1" applyFill="1">
      <alignment horizontal="center" vertical="center"/>
    </xf>
    <xf numFmtId="0" fontId="62" fillId="2" borderId="0" xfId="11" applyFont="1">
      <alignment horizontal="center" vertical="center"/>
    </xf>
    <xf numFmtId="0" fontId="28" fillId="0" borderId="0" xfId="0" applyFont="1">
      <alignment vertical="center"/>
    </xf>
    <xf numFmtId="0" fontId="101" fillId="0" borderId="0" xfId="0" applyFont="1">
      <alignment vertical="center"/>
    </xf>
    <xf numFmtId="0" fontId="0" fillId="0" borderId="0" xfId="0">
      <alignment vertical="center"/>
    </xf>
    <xf numFmtId="0" fontId="54" fillId="0" borderId="0" xfId="0" applyFont="1">
      <alignment vertical="center"/>
    </xf>
    <xf numFmtId="0" fontId="47" fillId="0" borderId="0" xfId="22" applyFont="1" applyAlignment="1">
      <alignment vertical="center" wrapText="1"/>
    </xf>
    <xf numFmtId="0" fontId="38" fillId="0" borderId="0" xfId="0" applyFont="1">
      <alignment vertical="center"/>
    </xf>
    <xf numFmtId="0" fontId="46" fillId="0" borderId="0" xfId="16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105" fillId="0" borderId="0" xfId="0" applyFont="1" applyAlignment="1">
      <alignment horizontal="left" vertical="center"/>
    </xf>
    <xf numFmtId="0" fontId="70" fillId="0" borderId="0" xfId="0" applyFont="1">
      <alignment vertical="center"/>
    </xf>
    <xf numFmtId="3" fontId="38" fillId="0" borderId="0" xfId="0" applyNumberFormat="1" applyFont="1">
      <alignment vertical="center"/>
    </xf>
    <xf numFmtId="0" fontId="47" fillId="0" borderId="0" xfId="22" applyFont="1" applyAlignment="1">
      <alignment horizontal="left" vertical="center" wrapText="1"/>
    </xf>
    <xf numFmtId="0" fontId="46" fillId="0" borderId="0" xfId="16" applyFont="1">
      <alignment vertical="center"/>
    </xf>
    <xf numFmtId="173" fontId="46" fillId="0" borderId="0" xfId="16" applyNumberFormat="1" applyFont="1" applyAlignment="1">
      <alignment vertical="center" wrapText="1"/>
    </xf>
    <xf numFmtId="173" fontId="47" fillId="0" borderId="0" xfId="0" applyNumberFormat="1" applyFont="1">
      <alignment vertical="center"/>
    </xf>
    <xf numFmtId="0" fontId="47" fillId="0" borderId="0" xfId="0" applyFont="1">
      <alignment vertical="center"/>
    </xf>
    <xf numFmtId="0" fontId="101" fillId="0" borderId="0" xfId="0" applyFont="1" applyAlignment="1">
      <alignment horizontal="left" vertical="center"/>
    </xf>
    <xf numFmtId="0" fontId="60" fillId="0" borderId="0" xfId="0" applyFont="1">
      <alignment vertical="center"/>
    </xf>
    <xf numFmtId="17" fontId="54" fillId="0" borderId="0" xfId="0" applyNumberFormat="1" applyFont="1">
      <alignment vertical="center"/>
    </xf>
    <xf numFmtId="0" fontId="113" fillId="0" borderId="0" xfId="0" applyFont="1">
      <alignment vertical="center"/>
    </xf>
    <xf numFmtId="0" fontId="112" fillId="0" borderId="0" xfId="2" applyFont="1" applyFill="1" applyAlignment="1">
      <alignment horizontal="left" vertical="center"/>
    </xf>
    <xf numFmtId="0" fontId="111" fillId="0" borderId="0" xfId="0" applyFont="1">
      <alignment vertical="center"/>
    </xf>
    <xf numFmtId="0" fontId="86" fillId="0" borderId="0" xfId="0" applyFont="1" applyAlignment="1">
      <alignment horizontal="center" vertical="center"/>
    </xf>
    <xf numFmtId="0" fontId="46" fillId="0" borderId="0" xfId="16" applyFont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51" fillId="0" borderId="2" xfId="0" applyFont="1" applyBorder="1" applyAlignment="1">
      <alignment horizontal="center" vertical="center"/>
    </xf>
    <xf numFmtId="0" fontId="117" fillId="0" borderId="2" xfId="0" applyFont="1" applyBorder="1" applyAlignment="1">
      <alignment horizontal="center" vertical="center"/>
    </xf>
    <xf numFmtId="0" fontId="101" fillId="0" borderId="0" xfId="12" applyFont="1" applyAlignment="1">
      <alignment horizontal="center" vertical="center"/>
    </xf>
    <xf numFmtId="0" fontId="54" fillId="0" borderId="0" xfId="0" applyFont="1" applyAlignment="1">
      <alignment horizontal="center" vertical="center"/>
    </xf>
    <xf numFmtId="0" fontId="80" fillId="0" borderId="0" xfId="0" applyFont="1" applyAlignment="1">
      <alignment horizontal="right" vertical="center"/>
    </xf>
    <xf numFmtId="0" fontId="128" fillId="0" borderId="0" xfId="0" applyFont="1" applyAlignment="1">
      <alignment horizontal="right" vertical="center"/>
    </xf>
    <xf numFmtId="0" fontId="51" fillId="0" borderId="2" xfId="3" applyFont="1" applyBorder="1" applyAlignment="1">
      <alignment horizontal="center" vertical="center"/>
    </xf>
    <xf numFmtId="0" fontId="105" fillId="0" borderId="2" xfId="0" applyFont="1" applyBorder="1" applyAlignment="1">
      <alignment horizontal="center" vertical="center"/>
    </xf>
    <xf numFmtId="2" fontId="80" fillId="0" borderId="0" xfId="28" applyNumberFormat="1" applyFont="1" applyAlignment="1">
      <alignment horizontal="right" vertical="center"/>
    </xf>
    <xf numFmtId="2" fontId="80" fillId="0" borderId="0" xfId="16" applyNumberFormat="1" applyFont="1" applyAlignment="1">
      <alignment horizontal="right" vertical="center"/>
    </xf>
    <xf numFmtId="0" fontId="129" fillId="0" borderId="0" xfId="0" applyFont="1" applyAlignment="1">
      <alignment horizontal="right" vertical="center"/>
    </xf>
    <xf numFmtId="3" fontId="51" fillId="0" borderId="0" xfId="0" applyNumberFormat="1" applyFont="1" applyAlignment="1">
      <alignment horizontal="left" vertical="center"/>
    </xf>
    <xf numFmtId="0" fontId="52" fillId="0" borderId="0" xfId="0" applyFont="1">
      <alignment vertical="center"/>
    </xf>
    <xf numFmtId="0" fontId="47" fillId="0" borderId="0" xfId="54" applyFont="1" applyAlignment="1">
      <alignment vertical="center" wrapText="1"/>
    </xf>
    <xf numFmtId="0" fontId="47" fillId="0" borderId="0" xfId="0" applyFont="1" applyAlignment="1">
      <alignment horizontal="left" vertical="center" wrapText="1"/>
    </xf>
    <xf numFmtId="0" fontId="54" fillId="0" borderId="2" xfId="0" applyFont="1" applyBorder="1">
      <alignment vertical="center"/>
    </xf>
    <xf numFmtId="0" fontId="46" fillId="0" borderId="0" xfId="0" applyFont="1" applyAlignment="1">
      <alignment horizontal="left" vertical="center" wrapText="1"/>
    </xf>
    <xf numFmtId="0" fontId="51" fillId="0" borderId="0" xfId="0" applyFont="1">
      <alignment vertical="center"/>
    </xf>
    <xf numFmtId="0" fontId="47" fillId="0" borderId="0" xfId="56" applyFont="1" applyAlignment="1">
      <alignment horizontal="left" vertical="center" wrapText="1"/>
    </xf>
    <xf numFmtId="0" fontId="47" fillId="0" borderId="0" xfId="54" applyFont="1" applyAlignment="1">
      <alignment horizontal="left" vertical="center" wrapText="1"/>
    </xf>
    <xf numFmtId="0" fontId="40" fillId="0" borderId="0" xfId="45" applyFont="1">
      <alignment horizontal="right" vertical="center"/>
    </xf>
    <xf numFmtId="0" fontId="29" fillId="0" borderId="0" xfId="0" applyFont="1">
      <alignment vertical="center"/>
    </xf>
    <xf numFmtId="0" fontId="60" fillId="0" borderId="0" xfId="0" applyFont="1" applyAlignment="1">
      <alignment horizontal="center" vertical="center"/>
    </xf>
    <xf numFmtId="0" fontId="46" fillId="0" borderId="0" xfId="16" applyFont="1" applyAlignment="1">
      <alignment vertical="center" wrapText="1"/>
    </xf>
    <xf numFmtId="0" fontId="60" fillId="0" borderId="0" xfId="0" applyFont="1" applyAlignment="1">
      <alignment horizontal="left" vertical="center"/>
    </xf>
    <xf numFmtId="0" fontId="120" fillId="0" borderId="0" xfId="0" applyFont="1" applyAlignment="1">
      <alignment horizontal="right" vertical="center"/>
    </xf>
    <xf numFmtId="0" fontId="47" fillId="0" borderId="0" xfId="96" applyFont="1" applyAlignment="1">
      <alignment vertical="center" wrapText="1"/>
    </xf>
    <xf numFmtId="0" fontId="47" fillId="0" borderId="0" xfId="32" applyFont="1" applyAlignment="1">
      <alignment vertical="center" wrapText="1"/>
    </xf>
    <xf numFmtId="3" fontId="101" fillId="0" borderId="0" xfId="0" applyNumberFormat="1" applyFont="1">
      <alignment vertical="center"/>
    </xf>
    <xf numFmtId="0" fontId="76" fillId="0" borderId="0" xfId="0" applyFont="1" applyAlignment="1">
      <alignment horizontal="left" vertical="center"/>
    </xf>
    <xf numFmtId="0" fontId="47" fillId="0" borderId="0" xfId="31" applyFont="1" applyAlignment="1">
      <alignment horizontal="left" vertical="center" wrapText="1"/>
    </xf>
    <xf numFmtId="0" fontId="31" fillId="4" borderId="0" xfId="2" applyFont="1" applyFill="1">
      <alignment horizontal="center" vertical="center"/>
    </xf>
    <xf numFmtId="0" fontId="31" fillId="2" borderId="0" xfId="2" applyFont="1">
      <alignment horizontal="center" vertical="center"/>
    </xf>
    <xf numFmtId="0" fontId="56" fillId="0" borderId="0" xfId="0" applyFont="1">
      <alignment vertical="center"/>
    </xf>
  </cellXfs>
  <cellStyles count="101">
    <cellStyle name="Hyperlink" xfId="1" builtinId="8"/>
    <cellStyle name="Kolomkop groen" xfId="2" xr:uid="{00000000-0005-0000-0000-000001000000}"/>
    <cellStyle name="Kolomkop groot" xfId="3" xr:uid="{00000000-0005-0000-0000-000002000000}"/>
    <cellStyle name="Kolomkop klein" xfId="4" xr:uid="{00000000-0005-0000-0000-000003000000}"/>
    <cellStyle name="Kolomstijl groen" xfId="5" xr:uid="{00000000-0005-0000-0000-000004000000}"/>
    <cellStyle name="Komma" xfId="49" builtinId="3"/>
    <cellStyle name="Komma 2" xfId="6" xr:uid="{00000000-0005-0000-0000-000006000000}"/>
    <cellStyle name="Komma 2 2" xfId="7" xr:uid="{00000000-0005-0000-0000-000007000000}"/>
    <cellStyle name="Komma 2 3" xfId="100" xr:uid="{9FA0A235-4FDB-43CF-AAE0-52F5337215B7}"/>
    <cellStyle name="Kop 4" xfId="8" builtinId="19"/>
    <cellStyle name="Kopekst wit" xfId="9" xr:uid="{00000000-0005-0000-0000-000009000000}"/>
    <cellStyle name="Koptekst zwart" xfId="10" xr:uid="{00000000-0005-0000-0000-00000A000000}"/>
    <cellStyle name="Normal_MilkSales_National" xfId="60" xr:uid="{F85EA622-6B91-4B44-A09F-79060AE2A124}"/>
    <cellStyle name="Normal_Processing 2000-2009 2" xfId="61" xr:uid="{CE0541BA-550A-456D-AA8F-FD0FAF8950CD}"/>
    <cellStyle name="Normal_Processing 2000-2009_1 2" xfId="64" xr:uid="{4C3CEB3E-AA90-4BBE-AC69-128C8CD1EA04}"/>
    <cellStyle name="Normal_Table 7 2" xfId="99" xr:uid="{ABAAE9D4-893D-424A-8532-C3363A9E7874}"/>
    <cellStyle name="Nummer" xfId="11" xr:uid="{00000000-0005-0000-0000-00000B000000}"/>
    <cellStyle name="Procent" xfId="50" builtinId="5"/>
    <cellStyle name="Standaard" xfId="0" builtinId="0" customBuiltin="1"/>
    <cellStyle name="Standaard 2" xfId="12" xr:uid="{00000000-0005-0000-0000-00000E000000}"/>
    <cellStyle name="Standaard 2 2" xfId="13" xr:uid="{00000000-0005-0000-0000-00000F000000}"/>
    <cellStyle name="Standaard 3" xfId="14" xr:uid="{00000000-0005-0000-0000-000010000000}"/>
    <cellStyle name="Standaard 4" xfId="51" xr:uid="{00000000-0005-0000-0000-000011000000}"/>
    <cellStyle name="Standaard 4 2" xfId="59" xr:uid="{53FE3A64-F171-4801-B09D-F07F8CFF5050}"/>
    <cellStyle name="Standaard 4 3" xfId="94" xr:uid="{1B550A3B-9DAB-4857-AE18-BD3EB00150A1}"/>
    <cellStyle name="Standaard 5" xfId="57" xr:uid="{00000000-0005-0000-0000-000012000000}"/>
    <cellStyle name="Standaard 6" xfId="53" xr:uid="{00000000-0005-0000-0000-000013000000}"/>
    <cellStyle name="Standaard 6 2" xfId="95" xr:uid="{23450091-5B59-4CF1-B34C-352E8530F081}"/>
    <cellStyle name="Standaard_Tabel 38" xfId="46" xr:uid="{00000000-0005-0000-0000-000015000000}"/>
    <cellStyle name="Standaard_Table 13" xfId="62" xr:uid="{4767EAE9-2343-4014-8824-457B45E26A7E}"/>
    <cellStyle name="Standaard_Table 14" xfId="63" xr:uid="{F19B24E4-16C0-44D0-967C-6646495685A0}"/>
    <cellStyle name="Standard_Tabelle1" xfId="52" xr:uid="{00000000-0005-0000-0000-000016000000}"/>
    <cellStyle name="Standard_Tabelle71" xfId="58" xr:uid="{14421A31-FE36-4744-A1ED-B3A0AAB9455C}"/>
    <cellStyle name="Titel" xfId="15" builtinId="15" customBuiltin="1"/>
    <cellStyle name="Titel NL" xfId="16" xr:uid="{00000000-0005-0000-0000-000018000000}"/>
    <cellStyle name="Titel UK" xfId="17" xr:uid="{00000000-0005-0000-0000-000019000000}"/>
    <cellStyle name="Titel UK 2" xfId="18" xr:uid="{00000000-0005-0000-0000-00001A000000}"/>
    <cellStyle name="Titel UK 2 2" xfId="19" xr:uid="{00000000-0005-0000-0000-00001B000000}"/>
    <cellStyle name="Titel UK 2 2 2" xfId="20" xr:uid="{00000000-0005-0000-0000-00001C000000}"/>
    <cellStyle name="Titel UK 2 2 2 2" xfId="21" xr:uid="{00000000-0005-0000-0000-00001D000000}"/>
    <cellStyle name="Titel UK 2 2 2 2 2" xfId="69" xr:uid="{6746AE8D-E06E-4022-9B76-352CDBF77ED0}"/>
    <cellStyle name="Titel UK 2 2 2 3" xfId="22" xr:uid="{00000000-0005-0000-0000-00001E000000}"/>
    <cellStyle name="Titel UK 2 2 2 3 2" xfId="47" xr:uid="{00000000-0005-0000-0000-00001F000000}"/>
    <cellStyle name="Titel UK 2 2 2 3 2 2" xfId="55" xr:uid="{00000000-0005-0000-0000-000020000000}"/>
    <cellStyle name="Titel UK 2 2 2 3 2 2 2" xfId="97" xr:uid="{5E8EF46D-BFB2-474C-880F-D415017EE828}"/>
    <cellStyle name="Titel UK 2 2 2 3 2 3" xfId="92" xr:uid="{206822C0-7B3D-4C55-AB45-CD14777347AC}"/>
    <cellStyle name="Titel UK 2 2 2 3 3" xfId="70" xr:uid="{94D780A9-6DBF-4937-ADA8-8643A4599D9C}"/>
    <cellStyle name="Titel UK 2 2 2 4" xfId="68" xr:uid="{8F82F8C8-E22A-47E1-81FB-FC7E504718EF}"/>
    <cellStyle name="Titel UK 2 2 3" xfId="67" xr:uid="{4CE9CFB2-229D-4DDB-BA52-013F354D3EF0}"/>
    <cellStyle name="Titel UK 2 3" xfId="23" xr:uid="{00000000-0005-0000-0000-000021000000}"/>
    <cellStyle name="Titel UK 2 3 2" xfId="24" xr:uid="{00000000-0005-0000-0000-000022000000}"/>
    <cellStyle name="Titel UK 2 3 2 2" xfId="72" xr:uid="{3FA81E4E-800D-4719-9922-E499D37470C0}"/>
    <cellStyle name="Titel UK 2 3 3" xfId="25" xr:uid="{00000000-0005-0000-0000-000023000000}"/>
    <cellStyle name="Titel UK 2 3 3 2" xfId="73" xr:uid="{CA0EC6B7-BA3E-4E03-B88C-D22591EC4B9B}"/>
    <cellStyle name="Titel UK 2 3 4" xfId="26" xr:uid="{00000000-0005-0000-0000-000024000000}"/>
    <cellStyle name="Titel UK 2 3 4 2" xfId="74" xr:uid="{22FDFE52-8EDF-4646-98C2-8867E1E148B6}"/>
    <cellStyle name="Titel UK 2 3 5" xfId="71" xr:uid="{D7213171-55E7-4B34-9F99-F32667632656}"/>
    <cellStyle name="Titel UK 2 4" xfId="66" xr:uid="{64CEC3EC-4491-4003-B4B6-C455097FFA92}"/>
    <cellStyle name="Titel UK 3" xfId="27" xr:uid="{00000000-0005-0000-0000-000025000000}"/>
    <cellStyle name="Titel UK 3 2" xfId="28" xr:uid="{00000000-0005-0000-0000-000026000000}"/>
    <cellStyle name="Titel UK 3 2 2" xfId="48" xr:uid="{00000000-0005-0000-0000-000027000000}"/>
    <cellStyle name="Titel UK 3 2 2 2" xfId="56" xr:uid="{00000000-0005-0000-0000-000028000000}"/>
    <cellStyle name="Titel UK 3 2 2 2 2" xfId="98" xr:uid="{C225BC6D-ADD4-4BFC-9468-80F8F03E4FD6}"/>
    <cellStyle name="Titel UK 3 2 2 3" xfId="93" xr:uid="{8A444928-5C1E-4FAF-9D83-841CCB7980F6}"/>
    <cellStyle name="Titel UK 3 2 3" xfId="76" xr:uid="{A1DEE642-E5A7-4323-B684-551A1756D7FB}"/>
    <cellStyle name="Titel UK 3 3" xfId="75" xr:uid="{8D7C96C7-79BF-43D3-B2E2-6E6F30931F3E}"/>
    <cellStyle name="Titel UK 4" xfId="29" xr:uid="{00000000-0005-0000-0000-000029000000}"/>
    <cellStyle name="Titel UK 4 2" xfId="30" xr:uid="{00000000-0005-0000-0000-00002A000000}"/>
    <cellStyle name="Titel UK 4 2 2" xfId="31" xr:uid="{00000000-0005-0000-0000-00002B000000}"/>
    <cellStyle name="Titel UK 4 2 2 2" xfId="32" xr:uid="{00000000-0005-0000-0000-00002C000000}"/>
    <cellStyle name="Titel UK 4 2 2 2 2" xfId="54" xr:uid="{00000000-0005-0000-0000-00002D000000}"/>
    <cellStyle name="Titel UK 4 2 2 2 2 2" xfId="96" xr:uid="{DD132C64-4498-423E-81C1-5EDA3BA827BD}"/>
    <cellStyle name="Titel UK 4 2 2 2 3" xfId="80" xr:uid="{3D182656-B414-40C7-ADC4-35749777110A}"/>
    <cellStyle name="Titel UK 4 2 2 3" xfId="79" xr:uid="{8025270A-90B1-497A-AB1B-52130424F108}"/>
    <cellStyle name="Titel UK 4 2 3" xfId="33" xr:uid="{00000000-0005-0000-0000-00002E000000}"/>
    <cellStyle name="Titel UK 4 2 3 2" xfId="81" xr:uid="{74EFA025-A6DB-4336-9E3F-0EB6F88F8957}"/>
    <cellStyle name="Titel UK 4 2 4" xfId="78" xr:uid="{964AA3C9-5CE8-449D-B4B8-1D42DA393B4C}"/>
    <cellStyle name="Titel UK 4 3" xfId="34" xr:uid="{00000000-0005-0000-0000-00002F000000}"/>
    <cellStyle name="Titel UK 4 3 2" xfId="82" xr:uid="{7DCCAE1B-5306-421B-B1BE-5055B57AFCEA}"/>
    <cellStyle name="Titel UK 4 4" xfId="77" xr:uid="{9754CD3F-26CD-405B-AC02-7A62BB39C852}"/>
    <cellStyle name="Titel UK 5" xfId="35" xr:uid="{00000000-0005-0000-0000-000030000000}"/>
    <cellStyle name="Titel UK 5 2" xfId="36" xr:uid="{00000000-0005-0000-0000-000031000000}"/>
    <cellStyle name="Titel UK 5 2 2" xfId="37" xr:uid="{00000000-0005-0000-0000-000032000000}"/>
    <cellStyle name="Titel UK 5 2 2 2" xfId="38" xr:uid="{00000000-0005-0000-0000-000033000000}"/>
    <cellStyle name="Titel UK 5 2 2 2 2" xfId="39" xr:uid="{00000000-0005-0000-0000-000034000000}"/>
    <cellStyle name="Titel UK 5 2 2 2 2 2" xfId="87" xr:uid="{CC4EE896-A4B2-4AA7-BD7E-5AE964578924}"/>
    <cellStyle name="Titel UK 5 2 2 2 3" xfId="86" xr:uid="{4A2C5A69-74F1-4E1B-8861-FB42F50034C9}"/>
    <cellStyle name="Titel UK 5 2 2 3" xfId="40" xr:uid="{00000000-0005-0000-0000-000035000000}"/>
    <cellStyle name="Titel UK 5 2 2 3 2" xfId="88" xr:uid="{4A53FA03-2214-41F8-AF01-41619FBB29BB}"/>
    <cellStyle name="Titel UK 5 2 2 4" xfId="41" xr:uid="{00000000-0005-0000-0000-000036000000}"/>
    <cellStyle name="Titel UK 5 2 2 4 2" xfId="89" xr:uid="{AE14504D-9C08-4F3F-AD2D-7FABEAC85B37}"/>
    <cellStyle name="Titel UK 5 2 2 5" xfId="85" xr:uid="{FEBFF59C-CA0B-4989-99C2-C144CA56B581}"/>
    <cellStyle name="Titel UK 5 2 3" xfId="42" xr:uid="{00000000-0005-0000-0000-000037000000}"/>
    <cellStyle name="Titel UK 5 2 3 2" xfId="43" xr:uid="{00000000-0005-0000-0000-000038000000}"/>
    <cellStyle name="Titel UK 5 2 3 2 2" xfId="91" xr:uid="{CF65A92B-5A70-4EF1-8083-B3C7E19C3A93}"/>
    <cellStyle name="Titel UK 5 2 3 3" xfId="90" xr:uid="{DA62ED1B-3903-4F3A-A5E3-81116E126367}"/>
    <cellStyle name="Titel UK 5 2 4" xfId="84" xr:uid="{75F2FB5D-85C0-4AEB-BFFD-EBC0E305AE73}"/>
    <cellStyle name="Titel UK 5 3" xfId="83" xr:uid="{705407A9-45F2-49DF-A230-24F40943B8B3}"/>
    <cellStyle name="Titel UK 6" xfId="65" xr:uid="{14DD684F-ABD5-4A55-A5B5-9ACE2F7F1253}"/>
    <cellStyle name="Voettekst NL" xfId="44" xr:uid="{00000000-0005-0000-0000-000039000000}"/>
    <cellStyle name="Voettekst UK" xfId="45" xr:uid="{00000000-0005-0000-0000-00003A000000}"/>
  </cellStyles>
  <dxfs count="0"/>
  <tableStyles count="0" defaultTableStyle="TableStyleMedium9" defaultPivotStyle="PivotStyleLight16"/>
  <colors>
    <mruColors>
      <color rgb="FFBBD25B"/>
      <color rgb="FF0A4079"/>
      <color rgb="FF00AC4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theme" Target="theme/theme1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styles" Target="style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1936083</xdr:colOff>
      <xdr:row>0</xdr:row>
      <xdr:rowOff>9525</xdr:rowOff>
    </xdr:from>
    <xdr:to>
      <xdr:col>4</xdr:col>
      <xdr:colOff>419100</xdr:colOff>
      <xdr:row>2</xdr:row>
      <xdr:rowOff>28575</xdr:rowOff>
    </xdr:to>
    <xdr:pic>
      <xdr:nvPicPr>
        <xdr:cNvPr id="2" name="Afbeelding 1" descr="C:\Users\scheepstra\AppData\Local\Microsoft\Windows\INetCache\Content.Outlook\NZTL7AMB\ZuivelNL - klein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84458" y="9525"/>
          <a:ext cx="3864642" cy="4572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-thema">
  <a:themeElements>
    <a:clrScheme name="Aangepast 1">
      <a:dk1>
        <a:sysClr val="windowText" lastClr="000000"/>
      </a:dk1>
      <a:lt1>
        <a:sysClr val="window" lastClr="FFFFFF"/>
      </a:lt1>
      <a:dk2>
        <a:srgbClr val="000000"/>
      </a:dk2>
      <a:lt2>
        <a:srgbClr val="FFFFFF"/>
      </a:lt2>
      <a:accent1>
        <a:srgbClr val="00AC4F"/>
      </a:accent1>
      <a:accent2>
        <a:srgbClr val="00ADEE"/>
      </a:accent2>
      <a:accent3>
        <a:srgbClr val="00813B"/>
      </a:accent3>
      <a:accent4>
        <a:srgbClr val="0081B2"/>
      </a:accent4>
      <a:accent5>
        <a:srgbClr val="262626"/>
      </a:accent5>
      <a:accent6>
        <a:srgbClr val="A5A5A5"/>
      </a:accent6>
      <a:hlink>
        <a:srgbClr val="3F3F3F"/>
      </a:hlink>
      <a:folHlink>
        <a:srgbClr val="3F3F3F"/>
      </a:folHlink>
    </a:clrScheme>
    <a:fontScheme name="Lettertype PZ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R121"/>
  <sheetViews>
    <sheetView tabSelected="1" zoomScaleNormal="100" workbookViewId="0"/>
  </sheetViews>
  <sheetFormatPr baseColWidth="10" defaultColWidth="9.5" defaultRowHeight="14"/>
  <cols>
    <col min="1" max="1" width="9" style="79" customWidth="1"/>
    <col min="2" max="2" width="113" style="8" customWidth="1"/>
    <col min="3" max="3" width="5" style="8" customWidth="1"/>
    <col min="4" max="4" width="113" style="8" customWidth="1"/>
    <col min="5" max="5" width="9" style="8" customWidth="1"/>
    <col min="6" max="96" width="9.5" style="14"/>
    <col min="97" max="158" width="9.5" style="8"/>
    <col min="159" max="159" width="42.75" style="8" customWidth="1"/>
    <col min="160" max="160" width="140.75" style="8" customWidth="1"/>
    <col min="161" max="16384" width="9.5" style="8"/>
  </cols>
  <sheetData>
    <row r="1" spans="1:96" s="2" customFormat="1" ht="23" customHeight="1">
      <c r="A1" s="1"/>
      <c r="B1" s="1"/>
      <c r="C1" s="1"/>
      <c r="D1" s="526"/>
      <c r="E1" s="7"/>
    </row>
    <row r="2" spans="1:96" s="2" customFormat="1" ht="12" customHeight="1">
      <c r="A2" s="1"/>
      <c r="B2" s="58"/>
      <c r="C2" s="58"/>
      <c r="D2" s="58"/>
      <c r="E2" s="7"/>
    </row>
    <row r="3" spans="1:96" s="2" customFormat="1" ht="18.75" customHeight="1">
      <c r="A3" s="543"/>
      <c r="B3" s="30" t="s">
        <v>996</v>
      </c>
      <c r="C3" s="5"/>
      <c r="D3" s="6"/>
      <c r="E3" s="7"/>
    </row>
    <row r="4" spans="1:96" s="2" customFormat="1" ht="18.75" customHeight="1">
      <c r="A4" s="544"/>
      <c r="B4" s="31" t="s">
        <v>997</v>
      </c>
      <c r="C4" s="45"/>
      <c r="D4" s="46"/>
      <c r="E4" s="7"/>
    </row>
    <row r="5" spans="1:96" s="2" customFormat="1" ht="18.75" customHeight="1">
      <c r="A5" s="9"/>
      <c r="B5" s="8"/>
      <c r="C5" s="45"/>
      <c r="D5" s="46"/>
      <c r="E5" s="7"/>
    </row>
    <row r="6" spans="1:96" s="2" customFormat="1" ht="18.75" customHeight="1" thickBot="1">
      <c r="A6" s="9"/>
      <c r="B6" s="32" t="s">
        <v>577</v>
      </c>
      <c r="C6" s="45"/>
      <c r="D6" s="51" t="s">
        <v>578</v>
      </c>
      <c r="E6" s="7"/>
    </row>
    <row r="7" spans="1:96" ht="18.75" customHeight="1">
      <c r="A7" s="47" t="s">
        <v>89</v>
      </c>
      <c r="B7" s="48"/>
      <c r="E7" s="42" t="s">
        <v>90</v>
      </c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</row>
    <row r="8" spans="1:96" ht="18.75" customHeight="1">
      <c r="A8" s="41"/>
      <c r="B8" s="50" t="s">
        <v>60</v>
      </c>
      <c r="D8" s="52" t="s">
        <v>70</v>
      </c>
      <c r="E8" s="43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</row>
    <row r="9" spans="1:96" ht="16" customHeight="1">
      <c r="A9" s="37">
        <v>1</v>
      </c>
      <c r="B9" s="49" t="s">
        <v>122</v>
      </c>
      <c r="C9" s="29"/>
      <c r="D9" s="38" t="s">
        <v>123</v>
      </c>
      <c r="E9" s="38">
        <v>1</v>
      </c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</row>
    <row r="10" spans="1:96" ht="16" customHeight="1">
      <c r="A10" s="37">
        <v>2</v>
      </c>
      <c r="B10" s="49" t="s">
        <v>124</v>
      </c>
      <c r="C10" s="29"/>
      <c r="D10" s="38" t="s">
        <v>125</v>
      </c>
      <c r="E10" s="38">
        <v>2</v>
      </c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</row>
    <row r="11" spans="1:96" ht="16" customHeight="1">
      <c r="A11" s="37">
        <v>3</v>
      </c>
      <c r="B11" s="49" t="s">
        <v>126</v>
      </c>
      <c r="C11" s="29"/>
      <c r="D11" s="38" t="s">
        <v>127</v>
      </c>
      <c r="E11" s="38">
        <v>3</v>
      </c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8"/>
      <c r="CL11" s="8"/>
      <c r="CM11" s="8"/>
      <c r="CN11" s="8"/>
      <c r="CO11" s="8"/>
      <c r="CP11" s="8"/>
      <c r="CQ11" s="8"/>
      <c r="CR11" s="8"/>
    </row>
    <row r="12" spans="1:96" ht="16" customHeight="1">
      <c r="A12" s="37">
        <v>4</v>
      </c>
      <c r="B12" s="49" t="s">
        <v>585</v>
      </c>
      <c r="C12" s="29"/>
      <c r="D12" s="38" t="s">
        <v>128</v>
      </c>
      <c r="E12" s="38">
        <v>4</v>
      </c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</row>
    <row r="13" spans="1:96" ht="16" customHeight="1">
      <c r="A13" s="37">
        <v>5</v>
      </c>
      <c r="B13" s="49" t="s">
        <v>129</v>
      </c>
      <c r="C13" s="29"/>
      <c r="D13" s="53" t="s">
        <v>795</v>
      </c>
      <c r="E13" s="38">
        <v>5</v>
      </c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8"/>
      <c r="CL13" s="8"/>
      <c r="CM13" s="8"/>
      <c r="CN13" s="8"/>
      <c r="CO13" s="8"/>
      <c r="CP13" s="8"/>
      <c r="CQ13" s="8"/>
      <c r="CR13" s="8"/>
    </row>
    <row r="14" spans="1:96" ht="16" customHeight="1">
      <c r="A14" s="37">
        <v>6</v>
      </c>
      <c r="B14" s="39" t="s">
        <v>706</v>
      </c>
      <c r="C14" s="29"/>
      <c r="D14" s="38" t="s">
        <v>707</v>
      </c>
      <c r="E14" s="38">
        <v>6</v>
      </c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8"/>
      <c r="CL14" s="8"/>
      <c r="CM14" s="8"/>
      <c r="CN14" s="8"/>
      <c r="CO14" s="8"/>
      <c r="CP14" s="8"/>
      <c r="CQ14" s="8"/>
      <c r="CR14" s="8"/>
    </row>
    <row r="15" spans="1:96" ht="16" customHeight="1">
      <c r="A15" s="37">
        <v>7</v>
      </c>
      <c r="B15" s="40" t="s">
        <v>130</v>
      </c>
      <c r="C15" s="29"/>
      <c r="D15" s="53" t="s">
        <v>131</v>
      </c>
      <c r="E15" s="38">
        <v>7</v>
      </c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8"/>
      <c r="CL15" s="8"/>
      <c r="CM15" s="8"/>
      <c r="CN15" s="8"/>
      <c r="CO15" s="8"/>
      <c r="CP15" s="8"/>
      <c r="CQ15" s="8"/>
      <c r="CR15" s="8"/>
    </row>
    <row r="16" spans="1:96" ht="16" customHeight="1">
      <c r="A16" s="37">
        <v>8</v>
      </c>
      <c r="B16" s="40" t="s">
        <v>132</v>
      </c>
      <c r="C16" s="29"/>
      <c r="D16" s="53" t="s">
        <v>133</v>
      </c>
      <c r="E16" s="38">
        <v>8</v>
      </c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8"/>
      <c r="CL16" s="8"/>
      <c r="CM16" s="8"/>
      <c r="CN16" s="8"/>
      <c r="CO16" s="8"/>
      <c r="CP16" s="8"/>
      <c r="CQ16" s="8"/>
      <c r="CR16" s="8"/>
    </row>
    <row r="17" spans="1:96" ht="16" customHeight="1">
      <c r="A17" s="37">
        <v>9</v>
      </c>
      <c r="B17" s="39" t="s">
        <v>750</v>
      </c>
      <c r="C17" s="29"/>
      <c r="D17" s="38" t="s">
        <v>751</v>
      </c>
      <c r="E17" s="38">
        <v>9</v>
      </c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8"/>
      <c r="CL17" s="8"/>
      <c r="CM17" s="8"/>
      <c r="CN17" s="8"/>
      <c r="CO17" s="8"/>
      <c r="CP17" s="8"/>
      <c r="CQ17" s="8"/>
      <c r="CR17" s="8"/>
    </row>
    <row r="18" spans="1:96" ht="16" customHeight="1">
      <c r="A18" s="37">
        <v>10</v>
      </c>
      <c r="B18" s="39" t="s">
        <v>657</v>
      </c>
      <c r="C18" s="29"/>
      <c r="D18" s="38" t="s">
        <v>689</v>
      </c>
      <c r="E18" s="38">
        <v>10</v>
      </c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</row>
    <row r="19" spans="1:96" ht="16" customHeight="1">
      <c r="A19" s="37">
        <v>11</v>
      </c>
      <c r="B19" s="39" t="s">
        <v>134</v>
      </c>
      <c r="C19" s="29"/>
      <c r="D19" s="54" t="s">
        <v>135</v>
      </c>
      <c r="E19" s="38">
        <v>11</v>
      </c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</row>
    <row r="20" spans="1:96" ht="16" customHeight="1">
      <c r="A20" s="37">
        <v>12</v>
      </c>
      <c r="B20" s="39" t="s">
        <v>776</v>
      </c>
      <c r="C20" s="29"/>
      <c r="D20" s="54" t="s">
        <v>136</v>
      </c>
      <c r="E20" s="38">
        <v>12</v>
      </c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</row>
    <row r="21" spans="1:96" ht="16" customHeight="1">
      <c r="A21" s="37">
        <v>13</v>
      </c>
      <c r="B21" s="39" t="s">
        <v>137</v>
      </c>
      <c r="C21" s="29"/>
      <c r="D21" s="54" t="s">
        <v>138</v>
      </c>
      <c r="E21" s="38">
        <v>13</v>
      </c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</row>
    <row r="22" spans="1:96" ht="16" customHeight="1">
      <c r="A22" s="37">
        <v>14</v>
      </c>
      <c r="B22" s="39" t="s">
        <v>779</v>
      </c>
      <c r="C22" s="29"/>
      <c r="D22" s="54" t="s">
        <v>781</v>
      </c>
      <c r="E22" s="38">
        <v>14</v>
      </c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</row>
    <row r="23" spans="1:96" ht="16" customHeight="1">
      <c r="A23" s="37">
        <v>15</v>
      </c>
      <c r="B23" s="39" t="s">
        <v>777</v>
      </c>
      <c r="C23" s="29"/>
      <c r="D23" s="54" t="s">
        <v>782</v>
      </c>
      <c r="E23" s="38">
        <v>15</v>
      </c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</row>
    <row r="24" spans="1:96" ht="16" customHeight="1">
      <c r="A24" s="37">
        <v>16</v>
      </c>
      <c r="B24" s="39" t="s">
        <v>778</v>
      </c>
      <c r="C24" s="29"/>
      <c r="D24" s="54" t="s">
        <v>783</v>
      </c>
      <c r="E24" s="38">
        <v>16</v>
      </c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</row>
    <row r="25" spans="1:96" ht="15.75" customHeight="1">
      <c r="A25" s="11"/>
    </row>
    <row r="26" spans="1:96" ht="18.75" customHeight="1">
      <c r="A26" s="41"/>
      <c r="B26" s="72" t="s">
        <v>139</v>
      </c>
      <c r="D26" s="55" t="s">
        <v>140</v>
      </c>
      <c r="E26" s="43"/>
      <c r="F26" s="8"/>
      <c r="G26" s="73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</row>
    <row r="27" spans="1:96" ht="15.75" customHeight="1">
      <c r="A27" s="37">
        <v>17</v>
      </c>
      <c r="B27" s="40" t="s">
        <v>141</v>
      </c>
      <c r="C27" s="29"/>
      <c r="D27" s="53" t="s">
        <v>142</v>
      </c>
      <c r="E27" s="38">
        <v>17</v>
      </c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8"/>
      <c r="CN27" s="8"/>
      <c r="CO27" s="8"/>
      <c r="CP27" s="8"/>
      <c r="CQ27" s="8"/>
      <c r="CR27" s="8"/>
    </row>
    <row r="28" spans="1:96" ht="15.75" customHeight="1">
      <c r="A28" s="37">
        <v>18</v>
      </c>
      <c r="B28" s="40" t="s">
        <v>143</v>
      </c>
      <c r="C28" s="29"/>
      <c r="D28" s="53" t="s">
        <v>144</v>
      </c>
      <c r="E28" s="38">
        <v>18</v>
      </c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</row>
    <row r="29" spans="1:96" ht="15.75" customHeight="1">
      <c r="A29" s="37">
        <v>19</v>
      </c>
      <c r="B29" s="40" t="s">
        <v>145</v>
      </c>
      <c r="C29" s="29"/>
      <c r="D29" s="53" t="s">
        <v>146</v>
      </c>
      <c r="E29" s="38">
        <v>19</v>
      </c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8"/>
      <c r="CL29" s="8"/>
      <c r="CM29" s="8"/>
      <c r="CN29" s="8"/>
      <c r="CO29" s="8"/>
      <c r="CP29" s="8"/>
      <c r="CQ29" s="8"/>
      <c r="CR29" s="8"/>
    </row>
    <row r="30" spans="1:96" ht="15.75" customHeight="1">
      <c r="A30" s="37">
        <v>20</v>
      </c>
      <c r="B30" s="40" t="s">
        <v>147</v>
      </c>
      <c r="C30" s="29"/>
      <c r="D30" s="53" t="s">
        <v>148</v>
      </c>
      <c r="E30" s="38">
        <v>20</v>
      </c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8"/>
      <c r="BW30" s="8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  <c r="CI30" s="8"/>
      <c r="CJ30" s="8"/>
      <c r="CK30" s="8"/>
      <c r="CL30" s="8"/>
      <c r="CM30" s="8"/>
      <c r="CN30" s="8"/>
      <c r="CO30" s="8"/>
      <c r="CP30" s="8"/>
      <c r="CQ30" s="8"/>
      <c r="CR30" s="8"/>
    </row>
    <row r="31" spans="1:96" ht="15.75" customHeight="1">
      <c r="A31" s="37">
        <v>21</v>
      </c>
      <c r="B31" s="40" t="s">
        <v>787</v>
      </c>
      <c r="C31" s="29"/>
      <c r="D31" s="53" t="s">
        <v>788</v>
      </c>
      <c r="E31" s="38">
        <v>21</v>
      </c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  <c r="BW31" s="8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8"/>
      <c r="CL31" s="8"/>
      <c r="CM31" s="8"/>
      <c r="CN31" s="8"/>
      <c r="CO31" s="8"/>
      <c r="CP31" s="8"/>
      <c r="CQ31" s="8"/>
      <c r="CR31" s="8"/>
    </row>
    <row r="32" spans="1:96" ht="15.75" customHeight="1">
      <c r="A32" s="37">
        <v>22</v>
      </c>
      <c r="B32" s="40" t="s">
        <v>151</v>
      </c>
      <c r="C32" s="29"/>
      <c r="D32" s="53" t="s">
        <v>152</v>
      </c>
      <c r="E32" s="38">
        <v>22</v>
      </c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  <c r="CN32" s="8"/>
      <c r="CO32" s="8"/>
      <c r="CP32" s="8"/>
      <c r="CQ32" s="8"/>
      <c r="CR32" s="8"/>
    </row>
    <row r="33" spans="1:96" ht="15.75" customHeight="1">
      <c r="A33" s="37">
        <v>23</v>
      </c>
      <c r="B33" s="40" t="s">
        <v>153</v>
      </c>
      <c r="C33" s="29"/>
      <c r="D33" s="53" t="s">
        <v>154</v>
      </c>
      <c r="E33" s="38">
        <v>23</v>
      </c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</row>
    <row r="34" spans="1:96" ht="15.75" customHeight="1">
      <c r="A34" s="37"/>
      <c r="B34" s="40"/>
      <c r="C34" s="29"/>
      <c r="D34" s="53"/>
      <c r="E34" s="3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  <c r="BV34" s="8"/>
      <c r="BW34" s="8"/>
      <c r="BX34" s="8"/>
      <c r="BY34" s="8"/>
      <c r="BZ34" s="8"/>
      <c r="CA34" s="8"/>
      <c r="CB34" s="8"/>
      <c r="CC34" s="8"/>
      <c r="CD34" s="8"/>
      <c r="CE34" s="8"/>
      <c r="CF34" s="8"/>
      <c r="CG34" s="8"/>
      <c r="CH34" s="8"/>
      <c r="CI34" s="8"/>
      <c r="CJ34" s="8"/>
      <c r="CK34" s="8"/>
      <c r="CL34" s="8"/>
      <c r="CM34" s="8"/>
      <c r="CN34" s="8"/>
      <c r="CO34" s="8"/>
      <c r="CP34" s="8"/>
      <c r="CQ34" s="8"/>
      <c r="CR34" s="8"/>
    </row>
    <row r="35" spans="1:96" ht="15.75" customHeight="1">
      <c r="A35" s="37"/>
      <c r="B35" s="40"/>
      <c r="C35" s="29"/>
      <c r="D35" s="53"/>
      <c r="E35" s="3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8"/>
      <c r="CL35" s="8"/>
      <c r="CM35" s="8"/>
      <c r="CN35" s="8"/>
      <c r="CO35" s="8"/>
      <c r="CP35" s="8"/>
      <c r="CQ35" s="8"/>
      <c r="CR35" s="8"/>
    </row>
    <row r="36" spans="1:96" ht="11" customHeight="1">
      <c r="A36" s="8"/>
      <c r="B36" s="16"/>
      <c r="C36" s="15"/>
      <c r="D36" s="17"/>
      <c r="E36" s="63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8"/>
      <c r="CL36" s="8"/>
      <c r="CM36" s="8"/>
      <c r="CN36" s="8"/>
      <c r="CO36" s="8"/>
      <c r="CP36" s="8"/>
      <c r="CQ36" s="8"/>
      <c r="CR36" s="8"/>
    </row>
    <row r="37" spans="1:96" s="20" customFormat="1" ht="12" customHeight="1">
      <c r="A37" s="543" t="s">
        <v>1</v>
      </c>
      <c r="B37" s="545" t="s">
        <v>2</v>
      </c>
      <c r="C37" s="545"/>
      <c r="D37" s="21"/>
      <c r="E37" s="56" t="s">
        <v>3</v>
      </c>
    </row>
    <row r="38" spans="1:96" s="20" customFormat="1" ht="12" customHeight="1">
      <c r="A38" s="544"/>
      <c r="D38" s="23"/>
      <c r="E38" s="23"/>
    </row>
    <row r="39" spans="1:96" s="20" customFormat="1" ht="12" customHeight="1">
      <c r="A39" s="544"/>
      <c r="B39" s="75" t="s">
        <v>619</v>
      </c>
      <c r="D39" s="23"/>
      <c r="E39" s="23"/>
    </row>
    <row r="40" spans="1:96" s="20" customFormat="1" ht="12" customHeight="1">
      <c r="A40" s="544"/>
      <c r="B40" s="76" t="s">
        <v>618</v>
      </c>
      <c r="D40" s="23"/>
      <c r="E40" s="23"/>
    </row>
    <row r="41" spans="1:96" s="2" customFormat="1" ht="22.5" customHeight="1">
      <c r="A41" s="1"/>
      <c r="B41" s="1"/>
      <c r="C41" s="1"/>
      <c r="D41" s="546" t="s">
        <v>607</v>
      </c>
      <c r="E41" s="546"/>
      <c r="G41" s="20"/>
      <c r="H41" s="20"/>
      <c r="I41" s="20"/>
      <c r="J41" s="20"/>
    </row>
    <row r="42" spans="1:96" s="2" customFormat="1" ht="12" customHeight="1">
      <c r="A42" s="1"/>
      <c r="B42" s="58"/>
      <c r="C42" s="58"/>
      <c r="D42" s="58"/>
      <c r="E42" s="60" t="s">
        <v>998</v>
      </c>
      <c r="G42" s="20"/>
      <c r="H42" s="20"/>
      <c r="I42" s="20"/>
      <c r="J42" s="20"/>
    </row>
    <row r="43" spans="1:96" s="2" customFormat="1" ht="18.75" customHeight="1">
      <c r="A43" s="543"/>
      <c r="B43" s="30" t="s">
        <v>996</v>
      </c>
      <c r="C43" s="5"/>
      <c r="D43" s="6"/>
      <c r="E43" s="61" t="s">
        <v>12</v>
      </c>
      <c r="G43" s="20"/>
      <c r="H43" s="20"/>
      <c r="I43" s="20"/>
      <c r="J43" s="20"/>
    </row>
    <row r="44" spans="1:96" s="2" customFormat="1" ht="18.75" customHeight="1">
      <c r="A44" s="544"/>
      <c r="B44" s="31" t="s">
        <v>997</v>
      </c>
      <c r="C44" s="45"/>
      <c r="D44" s="46"/>
      <c r="E44" s="62" t="s">
        <v>13</v>
      </c>
    </row>
    <row r="45" spans="1:96" ht="18.75" customHeight="1">
      <c r="A45" s="11"/>
      <c r="B45" s="11"/>
      <c r="C45" s="11"/>
      <c r="D45" s="11"/>
      <c r="E45" s="11"/>
      <c r="F45" s="11"/>
      <c r="G45" s="11"/>
      <c r="H45" s="11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  <c r="AU45" s="8"/>
      <c r="AV45" s="8"/>
      <c r="AW45" s="8"/>
      <c r="AX45" s="8"/>
      <c r="AY45" s="8"/>
      <c r="AZ45" s="8"/>
      <c r="BA45" s="8"/>
      <c r="BB45" s="8"/>
      <c r="BC45" s="8"/>
      <c r="BD45" s="8"/>
      <c r="BE45" s="8"/>
      <c r="BF45" s="8"/>
      <c r="BG45" s="8"/>
      <c r="BH45" s="8"/>
      <c r="BI45" s="8"/>
      <c r="BJ45" s="8"/>
      <c r="BK45" s="8"/>
      <c r="BL45" s="8"/>
      <c r="BM45" s="8"/>
      <c r="BN45" s="8"/>
      <c r="BO45" s="8"/>
      <c r="BP45" s="8"/>
      <c r="BQ45" s="8"/>
      <c r="BR45" s="8"/>
      <c r="BS45" s="8"/>
      <c r="BT45" s="8"/>
      <c r="BU45" s="8"/>
      <c r="BV45" s="8"/>
      <c r="BW45" s="8"/>
      <c r="BX45" s="8"/>
      <c r="BY45" s="8"/>
      <c r="BZ45" s="8"/>
      <c r="CA45" s="8"/>
      <c r="CB45" s="8"/>
      <c r="CC45" s="8"/>
      <c r="CD45" s="8"/>
      <c r="CE45" s="8"/>
      <c r="CF45" s="8"/>
      <c r="CG45" s="8"/>
      <c r="CH45" s="8"/>
      <c r="CI45" s="8"/>
      <c r="CJ45" s="8"/>
      <c r="CK45" s="8"/>
      <c r="CL45" s="8"/>
      <c r="CM45" s="8"/>
      <c r="CN45" s="8"/>
      <c r="CO45" s="8"/>
      <c r="CP45" s="8"/>
      <c r="CQ45" s="8"/>
      <c r="CR45" s="8"/>
    </row>
    <row r="46" spans="1:96" ht="18.75" customHeight="1" thickBot="1">
      <c r="A46" s="8"/>
      <c r="B46" s="32" t="s">
        <v>579</v>
      </c>
      <c r="D46" s="33" t="s">
        <v>580</v>
      </c>
      <c r="E46" s="63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8"/>
      <c r="AV46" s="8"/>
      <c r="AW46" s="8"/>
      <c r="AX46" s="8"/>
      <c r="AY46" s="8"/>
      <c r="AZ46" s="8"/>
      <c r="BA46" s="8"/>
      <c r="BB46" s="8"/>
      <c r="BC46" s="8"/>
      <c r="BD46" s="8"/>
      <c r="BE46" s="8"/>
      <c r="BF46" s="8"/>
      <c r="BG46" s="8"/>
      <c r="BH46" s="8"/>
      <c r="BI46" s="8"/>
      <c r="BJ46" s="8"/>
      <c r="BK46" s="8"/>
      <c r="BL46" s="8"/>
      <c r="BM46" s="8"/>
      <c r="BN46" s="8"/>
      <c r="BO46" s="8"/>
      <c r="BP46" s="8"/>
      <c r="BQ46" s="8"/>
      <c r="BR46" s="8"/>
      <c r="BS46" s="8"/>
      <c r="BT46" s="8"/>
      <c r="BU46" s="8"/>
      <c r="BV46" s="8"/>
      <c r="BW46" s="8"/>
      <c r="BX46" s="8"/>
      <c r="BY46" s="8"/>
      <c r="BZ46" s="8"/>
      <c r="CA46" s="8"/>
      <c r="CB46" s="8"/>
      <c r="CC46" s="8"/>
      <c r="CD46" s="8"/>
      <c r="CE46" s="8"/>
      <c r="CF46" s="8"/>
      <c r="CG46" s="8"/>
      <c r="CH46" s="8"/>
      <c r="CI46" s="8"/>
      <c r="CJ46" s="8"/>
      <c r="CK46" s="8"/>
      <c r="CL46" s="8"/>
      <c r="CM46" s="8"/>
      <c r="CN46" s="8"/>
      <c r="CO46" s="8"/>
      <c r="CP46" s="8"/>
      <c r="CQ46" s="8"/>
      <c r="CR46" s="8"/>
    </row>
    <row r="47" spans="1:96" ht="18.75" customHeight="1">
      <c r="A47" s="47" t="s">
        <v>89</v>
      </c>
      <c r="B47" s="48"/>
      <c r="E47" s="42" t="s">
        <v>90</v>
      </c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8"/>
      <c r="AS47" s="8"/>
      <c r="AT47" s="8"/>
      <c r="AU47" s="8"/>
      <c r="AV47" s="8"/>
      <c r="AW47" s="8"/>
      <c r="AX47" s="8"/>
      <c r="AY47" s="8"/>
      <c r="AZ47" s="8"/>
      <c r="BA47" s="8"/>
      <c r="BB47" s="8"/>
      <c r="BC47" s="8"/>
      <c r="BD47" s="8"/>
      <c r="BE47" s="8"/>
      <c r="BF47" s="8"/>
      <c r="BG47" s="8"/>
      <c r="BH47" s="8"/>
      <c r="BI47" s="8"/>
      <c r="BJ47" s="8"/>
      <c r="BK47" s="8"/>
      <c r="BL47" s="8"/>
      <c r="BM47" s="8"/>
      <c r="BN47" s="8"/>
      <c r="BO47" s="8"/>
      <c r="BP47" s="8"/>
      <c r="BQ47" s="8"/>
      <c r="BR47" s="8"/>
      <c r="BS47" s="8"/>
      <c r="BT47" s="8"/>
      <c r="BU47" s="8"/>
      <c r="BV47" s="8"/>
      <c r="BW47" s="8"/>
      <c r="BX47" s="8"/>
      <c r="BY47" s="8"/>
      <c r="BZ47" s="8"/>
      <c r="CA47" s="8"/>
      <c r="CB47" s="8"/>
      <c r="CC47" s="8"/>
      <c r="CD47" s="8"/>
      <c r="CE47" s="8"/>
      <c r="CF47" s="8"/>
      <c r="CG47" s="8"/>
      <c r="CH47" s="8"/>
      <c r="CI47" s="8"/>
      <c r="CJ47" s="8"/>
      <c r="CK47" s="8"/>
      <c r="CL47" s="8"/>
      <c r="CM47" s="8"/>
      <c r="CN47" s="8"/>
      <c r="CO47" s="8"/>
      <c r="CP47" s="8"/>
      <c r="CQ47" s="8"/>
      <c r="CR47" s="8"/>
    </row>
    <row r="48" spans="1:96" ht="18.75" customHeight="1">
      <c r="A48" s="43"/>
      <c r="B48" s="50" t="s">
        <v>60</v>
      </c>
      <c r="C48" s="77"/>
      <c r="D48" s="52" t="s">
        <v>70</v>
      </c>
      <c r="E48" s="43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8"/>
      <c r="AS48" s="8"/>
      <c r="AT48" s="8"/>
      <c r="AU48" s="8"/>
      <c r="AV48" s="8"/>
      <c r="AW48" s="8"/>
      <c r="AX48" s="8"/>
      <c r="AY48" s="8"/>
      <c r="AZ48" s="8"/>
      <c r="BA48" s="8"/>
      <c r="BB48" s="8"/>
      <c r="BC48" s="8"/>
      <c r="BD48" s="8"/>
      <c r="BE48" s="8"/>
      <c r="BF48" s="8"/>
      <c r="BG48" s="8"/>
      <c r="BH48" s="8"/>
      <c r="BI48" s="8"/>
      <c r="BJ48" s="8"/>
      <c r="BK48" s="8"/>
      <c r="BL48" s="8"/>
      <c r="BM48" s="8"/>
      <c r="BN48" s="8"/>
      <c r="BO48" s="8"/>
      <c r="BP48" s="8"/>
      <c r="BQ48" s="8"/>
      <c r="BR48" s="8"/>
      <c r="BS48" s="8"/>
      <c r="BT48" s="8"/>
      <c r="BU48" s="8"/>
      <c r="BV48" s="8"/>
      <c r="BW48" s="8"/>
      <c r="BX48" s="8"/>
      <c r="BY48" s="8"/>
      <c r="BZ48" s="8"/>
      <c r="CA48" s="8"/>
      <c r="CB48" s="8"/>
      <c r="CC48" s="8"/>
      <c r="CD48" s="8"/>
      <c r="CE48" s="8"/>
      <c r="CF48" s="8"/>
      <c r="CG48" s="8"/>
      <c r="CH48" s="8"/>
      <c r="CI48" s="8"/>
      <c r="CJ48" s="8"/>
      <c r="CK48" s="8"/>
      <c r="CL48" s="8"/>
      <c r="CM48" s="8"/>
      <c r="CN48" s="8"/>
      <c r="CO48" s="8"/>
      <c r="CP48" s="8"/>
      <c r="CQ48" s="8"/>
      <c r="CR48" s="8"/>
    </row>
    <row r="49" spans="1:96" ht="15.75" customHeight="1">
      <c r="A49" s="37">
        <v>24</v>
      </c>
      <c r="B49" s="40" t="s">
        <v>305</v>
      </c>
      <c r="C49" s="77"/>
      <c r="D49" s="53" t="s">
        <v>306</v>
      </c>
      <c r="E49" s="38">
        <v>24</v>
      </c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8"/>
      <c r="AS49" s="8"/>
      <c r="AT49" s="8"/>
      <c r="AU49" s="8"/>
      <c r="AV49" s="8"/>
      <c r="AW49" s="8"/>
      <c r="AX49" s="8"/>
      <c r="AY49" s="8"/>
      <c r="AZ49" s="8"/>
      <c r="BA49" s="8"/>
      <c r="BB49" s="8"/>
      <c r="BC49" s="8"/>
      <c r="BD49" s="8"/>
      <c r="BE49" s="8"/>
      <c r="BF49" s="8"/>
      <c r="BG49" s="8"/>
      <c r="BH49" s="8"/>
      <c r="BI49" s="8"/>
      <c r="BJ49" s="8"/>
      <c r="BK49" s="8"/>
      <c r="BL49" s="8"/>
      <c r="BM49" s="8"/>
      <c r="BN49" s="8"/>
      <c r="BO49" s="8"/>
      <c r="BP49" s="8"/>
      <c r="BQ49" s="8"/>
      <c r="BR49" s="8"/>
      <c r="BS49" s="8"/>
      <c r="BT49" s="8"/>
      <c r="BU49" s="8"/>
      <c r="BV49" s="8"/>
      <c r="BW49" s="8"/>
      <c r="BX49" s="8"/>
      <c r="BY49" s="8"/>
      <c r="BZ49" s="8"/>
      <c r="CA49" s="8"/>
      <c r="CB49" s="8"/>
      <c r="CC49" s="8"/>
      <c r="CD49" s="8"/>
      <c r="CE49" s="8"/>
      <c r="CF49" s="8"/>
      <c r="CG49" s="8"/>
      <c r="CH49" s="8"/>
      <c r="CI49" s="8"/>
      <c r="CJ49" s="8"/>
      <c r="CK49" s="8"/>
      <c r="CL49" s="8"/>
      <c r="CM49" s="8"/>
      <c r="CN49" s="8"/>
      <c r="CO49" s="8"/>
      <c r="CP49" s="8"/>
      <c r="CQ49" s="8"/>
      <c r="CR49" s="8"/>
    </row>
    <row r="50" spans="1:96" ht="15.75" customHeight="1">
      <c r="A50" s="37">
        <v>25</v>
      </c>
      <c r="B50" s="40" t="s">
        <v>780</v>
      </c>
      <c r="C50" s="77"/>
      <c r="D50" s="53" t="s">
        <v>792</v>
      </c>
      <c r="E50" s="38">
        <v>25</v>
      </c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8"/>
      <c r="AS50" s="8"/>
      <c r="AT50" s="8"/>
      <c r="AU50" s="8"/>
      <c r="AV50" s="8"/>
      <c r="AW50" s="8"/>
      <c r="AX50" s="8"/>
      <c r="AY50" s="8"/>
      <c r="AZ50" s="8"/>
      <c r="BA50" s="8"/>
      <c r="BB50" s="8"/>
      <c r="BC50" s="8"/>
      <c r="BD50" s="8"/>
      <c r="BE50" s="8"/>
      <c r="BF50" s="8"/>
      <c r="BG50" s="8"/>
      <c r="BH50" s="8"/>
      <c r="BI50" s="8"/>
      <c r="BJ50" s="8"/>
      <c r="BK50" s="8"/>
      <c r="BL50" s="8"/>
      <c r="BM50" s="8"/>
      <c r="BN50" s="8"/>
      <c r="BO50" s="8"/>
      <c r="BP50" s="8"/>
      <c r="BQ50" s="8"/>
      <c r="BR50" s="8"/>
      <c r="BS50" s="8"/>
      <c r="BT50" s="8"/>
      <c r="BU50" s="8"/>
      <c r="BV50" s="8"/>
      <c r="BW50" s="8"/>
      <c r="BX50" s="8"/>
      <c r="BY50" s="8"/>
      <c r="BZ50" s="8"/>
      <c r="CA50" s="8"/>
      <c r="CB50" s="8"/>
      <c r="CC50" s="8"/>
      <c r="CD50" s="8"/>
      <c r="CE50" s="8"/>
      <c r="CF50" s="8"/>
      <c r="CG50" s="8"/>
      <c r="CH50" s="8"/>
      <c r="CI50" s="8"/>
      <c r="CJ50" s="8"/>
      <c r="CK50" s="8"/>
      <c r="CL50" s="8"/>
      <c r="CM50" s="8"/>
      <c r="CN50" s="8"/>
      <c r="CO50" s="8"/>
      <c r="CP50" s="8"/>
      <c r="CQ50" s="8"/>
      <c r="CR50" s="8"/>
    </row>
    <row r="51" spans="1:96" ht="15.75" customHeight="1">
      <c r="A51" s="37">
        <v>26</v>
      </c>
      <c r="B51" s="40" t="s">
        <v>307</v>
      </c>
      <c r="C51" s="77"/>
      <c r="D51" s="53" t="s">
        <v>308</v>
      </c>
      <c r="E51" s="38">
        <v>26</v>
      </c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8"/>
      <c r="AS51" s="8"/>
      <c r="AT51" s="8"/>
      <c r="AU51" s="8"/>
      <c r="AV51" s="8"/>
      <c r="AW51" s="8"/>
      <c r="AX51" s="8"/>
      <c r="AY51" s="8"/>
      <c r="AZ51" s="8"/>
      <c r="BA51" s="8"/>
      <c r="BB51" s="8"/>
      <c r="BC51" s="8"/>
      <c r="BD51" s="8"/>
      <c r="BE51" s="8"/>
      <c r="BF51" s="8"/>
      <c r="BG51" s="8"/>
      <c r="BH51" s="8"/>
      <c r="BI51" s="8"/>
      <c r="BJ51" s="8"/>
      <c r="BK51" s="8"/>
      <c r="BL51" s="8"/>
      <c r="BM51" s="8"/>
      <c r="BN51" s="8"/>
      <c r="BO51" s="8"/>
      <c r="BP51" s="8"/>
      <c r="BQ51" s="8"/>
      <c r="BR51" s="8"/>
      <c r="BS51" s="8"/>
      <c r="BT51" s="8"/>
      <c r="BU51" s="8"/>
      <c r="BV51" s="8"/>
      <c r="BW51" s="8"/>
      <c r="BX51" s="8"/>
      <c r="BY51" s="8"/>
      <c r="BZ51" s="8"/>
      <c r="CA51" s="8"/>
      <c r="CB51" s="8"/>
      <c r="CC51" s="8"/>
      <c r="CD51" s="8"/>
      <c r="CE51" s="8"/>
      <c r="CF51" s="8"/>
      <c r="CG51" s="8"/>
      <c r="CH51" s="8"/>
      <c r="CI51" s="8"/>
      <c r="CJ51" s="8"/>
      <c r="CK51" s="8"/>
      <c r="CL51" s="8"/>
      <c r="CM51" s="8"/>
      <c r="CN51" s="8"/>
      <c r="CO51" s="8"/>
      <c r="CP51" s="8"/>
      <c r="CQ51" s="8"/>
      <c r="CR51" s="8"/>
    </row>
    <row r="52" spans="1:96" ht="15.75" customHeight="1">
      <c r="A52" s="37">
        <v>27</v>
      </c>
      <c r="B52" s="40" t="s">
        <v>924</v>
      </c>
      <c r="C52" s="77"/>
      <c r="D52" s="53" t="s">
        <v>925</v>
      </c>
      <c r="E52" s="38">
        <v>27</v>
      </c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8"/>
      <c r="AS52" s="8"/>
      <c r="AT52" s="8"/>
      <c r="AU52" s="8"/>
      <c r="AV52" s="8"/>
      <c r="AW52" s="8"/>
      <c r="AX52" s="8"/>
      <c r="AY52" s="8"/>
      <c r="AZ52" s="8"/>
      <c r="BA52" s="8"/>
      <c r="BB52" s="8"/>
      <c r="BC52" s="8"/>
      <c r="BD52" s="8"/>
      <c r="BE52" s="8"/>
      <c r="BF52" s="8"/>
      <c r="BG52" s="8"/>
      <c r="BH52" s="8"/>
      <c r="BI52" s="8"/>
      <c r="BJ52" s="8"/>
      <c r="BK52" s="8"/>
      <c r="BL52" s="8"/>
      <c r="BM52" s="8"/>
      <c r="BN52" s="8"/>
      <c r="BO52" s="8"/>
      <c r="BP52" s="8"/>
      <c r="BQ52" s="8"/>
      <c r="BR52" s="8"/>
      <c r="BS52" s="8"/>
      <c r="BT52" s="8"/>
      <c r="BU52" s="8"/>
      <c r="BV52" s="8"/>
      <c r="BW52" s="8"/>
      <c r="BX52" s="8"/>
      <c r="BY52" s="8"/>
      <c r="BZ52" s="8"/>
      <c r="CA52" s="8"/>
      <c r="CB52" s="8"/>
      <c r="CC52" s="8"/>
      <c r="CD52" s="8"/>
      <c r="CE52" s="8"/>
      <c r="CF52" s="8"/>
      <c r="CG52" s="8"/>
      <c r="CH52" s="8"/>
      <c r="CI52" s="8"/>
      <c r="CJ52" s="8"/>
      <c r="CK52" s="8"/>
      <c r="CL52" s="8"/>
      <c r="CM52" s="8"/>
      <c r="CN52" s="8"/>
      <c r="CO52" s="8"/>
      <c r="CP52" s="8"/>
      <c r="CQ52" s="8"/>
      <c r="CR52" s="8"/>
    </row>
    <row r="53" spans="1:96" ht="15.75" customHeight="1">
      <c r="A53" s="37"/>
      <c r="B53" s="49"/>
      <c r="C53" s="77"/>
      <c r="D53" s="78"/>
      <c r="E53" s="3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8"/>
      <c r="AS53" s="8"/>
      <c r="AT53" s="8"/>
      <c r="AU53" s="8"/>
      <c r="AV53" s="8"/>
      <c r="AW53" s="8"/>
      <c r="AX53" s="8"/>
      <c r="AY53" s="8"/>
      <c r="AZ53" s="8"/>
      <c r="BA53" s="8"/>
      <c r="BB53" s="8"/>
      <c r="BC53" s="8"/>
      <c r="BD53" s="8"/>
      <c r="BE53" s="8"/>
      <c r="BF53" s="8"/>
      <c r="BG53" s="8"/>
      <c r="BH53" s="8"/>
      <c r="BI53" s="8"/>
      <c r="BJ53" s="8"/>
      <c r="BK53" s="8"/>
      <c r="BL53" s="8"/>
      <c r="BM53" s="8"/>
      <c r="BN53" s="8"/>
      <c r="BO53" s="8"/>
      <c r="BP53" s="8"/>
      <c r="BQ53" s="8"/>
      <c r="BR53" s="8"/>
      <c r="BS53" s="8"/>
      <c r="BT53" s="8"/>
      <c r="BU53" s="8"/>
      <c r="BV53" s="8"/>
      <c r="BW53" s="8"/>
      <c r="BX53" s="8"/>
      <c r="BY53" s="8"/>
      <c r="BZ53" s="8"/>
      <c r="CA53" s="8"/>
      <c r="CB53" s="8"/>
      <c r="CC53" s="8"/>
      <c r="CD53" s="8"/>
      <c r="CE53" s="8"/>
      <c r="CF53" s="8"/>
      <c r="CG53" s="8"/>
      <c r="CH53" s="8"/>
      <c r="CI53" s="8"/>
      <c r="CJ53" s="8"/>
      <c r="CK53" s="8"/>
      <c r="CL53" s="8"/>
      <c r="CM53" s="8"/>
      <c r="CN53" s="8"/>
      <c r="CO53" s="8"/>
      <c r="CP53" s="8"/>
      <c r="CQ53" s="8"/>
      <c r="CR53" s="8"/>
    </row>
    <row r="54" spans="1:96" ht="18.75" customHeight="1">
      <c r="A54" s="43"/>
      <c r="B54" s="72" t="s">
        <v>139</v>
      </c>
      <c r="C54" s="77"/>
      <c r="D54" s="55" t="s">
        <v>140</v>
      </c>
      <c r="E54" s="43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/>
      <c r="AM54" s="8"/>
      <c r="AN54" s="8"/>
      <c r="AO54" s="8"/>
      <c r="AP54" s="8"/>
      <c r="AQ54" s="8"/>
      <c r="AR54" s="8"/>
      <c r="AS54" s="8"/>
      <c r="AT54" s="8"/>
      <c r="AU54" s="8"/>
      <c r="AV54" s="8"/>
      <c r="AW54" s="8"/>
      <c r="AX54" s="8"/>
      <c r="AY54" s="8"/>
      <c r="AZ54" s="8"/>
      <c r="BA54" s="8"/>
      <c r="BB54" s="8"/>
      <c r="BC54" s="8"/>
      <c r="BD54" s="8"/>
      <c r="BE54" s="8"/>
      <c r="BF54" s="8"/>
      <c r="BG54" s="8"/>
      <c r="BH54" s="8"/>
      <c r="BI54" s="8"/>
      <c r="BJ54" s="8"/>
      <c r="BK54" s="8"/>
      <c r="BL54" s="8"/>
      <c r="BM54" s="8"/>
      <c r="BN54" s="8"/>
      <c r="BO54" s="8"/>
      <c r="BP54" s="8"/>
      <c r="BQ54" s="8"/>
      <c r="BR54" s="8"/>
      <c r="BS54" s="8"/>
      <c r="BT54" s="8"/>
      <c r="BU54" s="8"/>
      <c r="BV54" s="8"/>
      <c r="BW54" s="8"/>
      <c r="BX54" s="8"/>
      <c r="BY54" s="8"/>
      <c r="BZ54" s="8"/>
      <c r="CA54" s="8"/>
      <c r="CB54" s="8"/>
      <c r="CC54" s="8"/>
      <c r="CD54" s="8"/>
      <c r="CE54" s="8"/>
      <c r="CF54" s="8"/>
      <c r="CG54" s="8"/>
      <c r="CH54" s="8"/>
      <c r="CI54" s="8"/>
      <c r="CJ54" s="8"/>
      <c r="CK54" s="8"/>
      <c r="CL54" s="8"/>
      <c r="CM54" s="8"/>
      <c r="CN54" s="8"/>
      <c r="CO54" s="8"/>
      <c r="CP54" s="8"/>
      <c r="CQ54" s="8"/>
      <c r="CR54" s="8"/>
    </row>
    <row r="55" spans="1:96" ht="15.75" customHeight="1">
      <c r="A55" s="37">
        <v>28</v>
      </c>
      <c r="B55" s="40" t="s">
        <v>603</v>
      </c>
      <c r="C55" s="77"/>
      <c r="D55" s="53" t="s">
        <v>604</v>
      </c>
      <c r="E55" s="38">
        <v>28</v>
      </c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  <c r="AL55" s="8"/>
      <c r="AM55" s="8"/>
      <c r="AN55" s="8"/>
      <c r="AO55" s="8"/>
      <c r="AP55" s="8"/>
      <c r="AQ55" s="8"/>
      <c r="AR55" s="8"/>
      <c r="AS55" s="8"/>
      <c r="AT55" s="8"/>
      <c r="AU55" s="8"/>
      <c r="AV55" s="8"/>
      <c r="AW55" s="8"/>
      <c r="AX55" s="8"/>
      <c r="AY55" s="8"/>
      <c r="AZ55" s="8"/>
      <c r="BA55" s="8"/>
      <c r="BB55" s="8"/>
      <c r="BC55" s="8"/>
      <c r="BD55" s="8"/>
      <c r="BE55" s="8"/>
      <c r="BF55" s="8"/>
      <c r="BG55" s="8"/>
      <c r="BH55" s="8"/>
      <c r="BI55" s="8"/>
      <c r="BJ55" s="8"/>
      <c r="BK55" s="8"/>
      <c r="BL55" s="8"/>
      <c r="BM55" s="8"/>
      <c r="BN55" s="8"/>
      <c r="BO55" s="8"/>
      <c r="BP55" s="8"/>
      <c r="BQ55" s="8"/>
      <c r="BR55" s="8"/>
      <c r="BS55" s="8"/>
      <c r="BT55" s="8"/>
      <c r="BU55" s="8"/>
      <c r="BV55" s="8"/>
      <c r="BW55" s="8"/>
      <c r="BX55" s="8"/>
      <c r="BY55" s="8"/>
      <c r="BZ55" s="8"/>
      <c r="CA55" s="8"/>
      <c r="CB55" s="8"/>
      <c r="CC55" s="8"/>
      <c r="CD55" s="8"/>
      <c r="CE55" s="8"/>
      <c r="CF55" s="8"/>
      <c r="CG55" s="8"/>
      <c r="CH55" s="8"/>
      <c r="CI55" s="8"/>
      <c r="CJ55" s="8"/>
      <c r="CK55" s="8"/>
      <c r="CL55" s="8"/>
      <c r="CM55" s="8"/>
      <c r="CN55" s="8"/>
      <c r="CO55" s="8"/>
      <c r="CP55" s="8"/>
      <c r="CQ55" s="8"/>
      <c r="CR55" s="8"/>
    </row>
    <row r="56" spans="1:96" ht="15.75" customHeight="1">
      <c r="A56" s="37">
        <v>29</v>
      </c>
      <c r="B56" s="40" t="s">
        <v>592</v>
      </c>
      <c r="C56" s="77"/>
      <c r="D56" s="53" t="s">
        <v>594</v>
      </c>
      <c r="E56" s="38">
        <v>29</v>
      </c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"/>
      <c r="AM56" s="8"/>
      <c r="AN56" s="8"/>
      <c r="AO56" s="8"/>
      <c r="AP56" s="8"/>
      <c r="AQ56" s="8"/>
      <c r="AR56" s="8"/>
      <c r="AS56" s="8"/>
      <c r="AT56" s="8"/>
      <c r="AU56" s="8"/>
      <c r="AV56" s="8"/>
      <c r="AW56" s="8"/>
      <c r="AX56" s="8"/>
      <c r="AY56" s="8"/>
      <c r="AZ56" s="8"/>
      <c r="BA56" s="8"/>
      <c r="BB56" s="8"/>
      <c r="BC56" s="8"/>
      <c r="BD56" s="8"/>
      <c r="BE56" s="8"/>
      <c r="BF56" s="8"/>
      <c r="BG56" s="8"/>
      <c r="BH56" s="8"/>
      <c r="BI56" s="8"/>
      <c r="BJ56" s="8"/>
      <c r="BK56" s="8"/>
      <c r="BL56" s="8"/>
      <c r="BM56" s="8"/>
      <c r="BN56" s="8"/>
      <c r="BO56" s="8"/>
      <c r="BP56" s="8"/>
      <c r="BQ56" s="8"/>
      <c r="BR56" s="8"/>
      <c r="BS56" s="8"/>
      <c r="BT56" s="8"/>
      <c r="BU56" s="8"/>
      <c r="BV56" s="8"/>
      <c r="BW56" s="8"/>
      <c r="BX56" s="8"/>
      <c r="BY56" s="8"/>
      <c r="BZ56" s="8"/>
      <c r="CA56" s="8"/>
      <c r="CB56" s="8"/>
      <c r="CC56" s="8"/>
      <c r="CD56" s="8"/>
      <c r="CE56" s="8"/>
      <c r="CF56" s="8"/>
      <c r="CG56" s="8"/>
      <c r="CH56" s="8"/>
      <c r="CI56" s="8"/>
      <c r="CJ56" s="8"/>
      <c r="CK56" s="8"/>
      <c r="CL56" s="8"/>
      <c r="CM56" s="8"/>
      <c r="CN56" s="8"/>
      <c r="CO56" s="8"/>
      <c r="CP56" s="8"/>
      <c r="CQ56" s="8"/>
      <c r="CR56" s="8"/>
    </row>
    <row r="57" spans="1:96" ht="15.75" customHeight="1">
      <c r="A57" s="37">
        <v>30</v>
      </c>
      <c r="B57" s="40" t="s">
        <v>149</v>
      </c>
      <c r="C57" s="77"/>
      <c r="D57" s="53" t="s">
        <v>150</v>
      </c>
      <c r="E57" s="38">
        <v>30</v>
      </c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8"/>
      <c r="AJ57" s="8"/>
      <c r="AK57" s="8"/>
      <c r="AL57" s="8"/>
      <c r="AM57" s="8"/>
      <c r="AN57" s="8"/>
      <c r="AO57" s="8"/>
      <c r="AP57" s="8"/>
      <c r="AQ57" s="8"/>
      <c r="AR57" s="8"/>
      <c r="AS57" s="8"/>
      <c r="AT57" s="8"/>
      <c r="AU57" s="8"/>
      <c r="AV57" s="8"/>
      <c r="AW57" s="8"/>
      <c r="AX57" s="8"/>
      <c r="AY57" s="8"/>
      <c r="AZ57" s="8"/>
      <c r="BA57" s="8"/>
      <c r="BB57" s="8"/>
      <c r="BC57" s="8"/>
      <c r="BD57" s="8"/>
      <c r="BE57" s="8"/>
      <c r="BF57" s="8"/>
      <c r="BG57" s="8"/>
      <c r="BH57" s="8"/>
      <c r="BI57" s="8"/>
      <c r="BJ57" s="8"/>
      <c r="BK57" s="8"/>
      <c r="BL57" s="8"/>
      <c r="BM57" s="8"/>
      <c r="BN57" s="8"/>
      <c r="BO57" s="8"/>
      <c r="BP57" s="8"/>
      <c r="BQ57" s="8"/>
      <c r="BR57" s="8"/>
      <c r="BS57" s="8"/>
      <c r="BT57" s="8"/>
      <c r="BU57" s="8"/>
      <c r="BV57" s="8"/>
      <c r="BW57" s="8"/>
      <c r="BX57" s="8"/>
      <c r="BY57" s="8"/>
      <c r="BZ57" s="8"/>
      <c r="CA57" s="8"/>
      <c r="CB57" s="8"/>
      <c r="CC57" s="8"/>
      <c r="CD57" s="8"/>
      <c r="CE57" s="8"/>
      <c r="CF57" s="8"/>
      <c r="CG57" s="8"/>
      <c r="CH57" s="8"/>
      <c r="CI57" s="8"/>
      <c r="CJ57" s="8"/>
      <c r="CK57" s="8"/>
      <c r="CL57" s="8"/>
      <c r="CM57" s="8"/>
      <c r="CN57" s="8"/>
      <c r="CO57" s="8"/>
      <c r="CP57" s="8"/>
      <c r="CQ57" s="8"/>
      <c r="CR57" s="8"/>
    </row>
    <row r="58" spans="1:96" ht="15.75" customHeight="1">
      <c r="A58" s="37">
        <v>31</v>
      </c>
      <c r="B58" s="40" t="s">
        <v>593</v>
      </c>
      <c r="C58" s="77"/>
      <c r="D58" s="53" t="s">
        <v>595</v>
      </c>
      <c r="E58" s="38">
        <v>31</v>
      </c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  <c r="AL58" s="8"/>
      <c r="AM58" s="8"/>
      <c r="AN58" s="8"/>
      <c r="AO58" s="8"/>
      <c r="AP58" s="8"/>
      <c r="AQ58" s="8"/>
      <c r="AR58" s="8"/>
      <c r="AS58" s="8"/>
      <c r="AT58" s="8"/>
      <c r="AU58" s="8"/>
      <c r="AV58" s="8"/>
      <c r="AW58" s="8"/>
      <c r="AX58" s="8"/>
      <c r="AY58" s="8"/>
      <c r="AZ58" s="8"/>
      <c r="BA58" s="8"/>
      <c r="BB58" s="8"/>
      <c r="BC58" s="8"/>
      <c r="BD58" s="8"/>
      <c r="BE58" s="8"/>
      <c r="BF58" s="8"/>
      <c r="BG58" s="8"/>
      <c r="BH58" s="8"/>
      <c r="BI58" s="8"/>
      <c r="BJ58" s="8"/>
      <c r="BK58" s="8"/>
      <c r="BL58" s="8"/>
      <c r="BM58" s="8"/>
      <c r="BN58" s="8"/>
      <c r="BO58" s="8"/>
      <c r="BP58" s="8"/>
      <c r="BQ58" s="8"/>
      <c r="BR58" s="8"/>
      <c r="BS58" s="8"/>
      <c r="BT58" s="8"/>
      <c r="BU58" s="8"/>
      <c r="BV58" s="8"/>
      <c r="BW58" s="8"/>
      <c r="BX58" s="8"/>
      <c r="BY58" s="8"/>
      <c r="BZ58" s="8"/>
      <c r="CA58" s="8"/>
      <c r="CB58" s="8"/>
      <c r="CC58" s="8"/>
      <c r="CD58" s="8"/>
      <c r="CE58" s="8"/>
      <c r="CF58" s="8"/>
      <c r="CG58" s="8"/>
      <c r="CH58" s="8"/>
      <c r="CI58" s="8"/>
      <c r="CJ58" s="8"/>
      <c r="CK58" s="8"/>
      <c r="CL58" s="8"/>
      <c r="CM58" s="8"/>
      <c r="CN58" s="8"/>
      <c r="CO58" s="8"/>
      <c r="CP58" s="8"/>
      <c r="CQ58" s="8"/>
      <c r="CR58" s="8"/>
    </row>
    <row r="59" spans="1:96" ht="15.75" customHeight="1">
      <c r="A59" s="37">
        <v>32</v>
      </c>
      <c r="B59" s="40" t="s">
        <v>309</v>
      </c>
      <c r="C59" s="77"/>
      <c r="D59" s="53" t="s">
        <v>310</v>
      </c>
      <c r="E59" s="38">
        <v>32</v>
      </c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/>
      <c r="AL59" s="8"/>
      <c r="AM59" s="8"/>
      <c r="AN59" s="8"/>
      <c r="AO59" s="8"/>
      <c r="AP59" s="8"/>
      <c r="AQ59" s="8"/>
      <c r="AR59" s="8"/>
      <c r="AS59" s="8"/>
      <c r="AT59" s="8"/>
      <c r="AU59" s="8"/>
      <c r="AV59" s="8"/>
      <c r="AW59" s="8"/>
      <c r="AX59" s="8"/>
      <c r="AY59" s="8"/>
      <c r="AZ59" s="8"/>
      <c r="BA59" s="8"/>
      <c r="BB59" s="8"/>
      <c r="BC59" s="8"/>
      <c r="BD59" s="8"/>
      <c r="BE59" s="8"/>
      <c r="BF59" s="8"/>
      <c r="BG59" s="8"/>
      <c r="BH59" s="8"/>
      <c r="BI59" s="8"/>
      <c r="BJ59" s="8"/>
      <c r="BK59" s="8"/>
      <c r="BL59" s="8"/>
      <c r="BM59" s="8"/>
      <c r="BN59" s="8"/>
      <c r="BO59" s="8"/>
      <c r="BP59" s="8"/>
      <c r="BQ59" s="8"/>
      <c r="BR59" s="8"/>
      <c r="BS59" s="8"/>
      <c r="BT59" s="8"/>
      <c r="BU59" s="8"/>
      <c r="BV59" s="8"/>
      <c r="BW59" s="8"/>
      <c r="BX59" s="8"/>
      <c r="BY59" s="8"/>
      <c r="BZ59" s="8"/>
      <c r="CA59" s="8"/>
      <c r="CB59" s="8"/>
      <c r="CC59" s="8"/>
      <c r="CD59" s="8"/>
      <c r="CE59" s="8"/>
      <c r="CF59" s="8"/>
      <c r="CG59" s="8"/>
      <c r="CH59" s="8"/>
      <c r="CI59" s="8"/>
      <c r="CJ59" s="8"/>
      <c r="CK59" s="8"/>
      <c r="CL59" s="8"/>
      <c r="CM59" s="8"/>
      <c r="CN59" s="8"/>
      <c r="CO59" s="8"/>
      <c r="CP59" s="8"/>
      <c r="CQ59" s="8"/>
      <c r="CR59" s="8"/>
    </row>
    <row r="60" spans="1:96" ht="15.75" customHeight="1">
      <c r="A60" s="37">
        <v>33</v>
      </c>
      <c r="B60" s="40" t="s">
        <v>311</v>
      </c>
      <c r="C60" s="77"/>
      <c r="D60" s="53" t="s">
        <v>312</v>
      </c>
      <c r="E60" s="38">
        <v>33</v>
      </c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8"/>
      <c r="AJ60" s="8"/>
      <c r="AK60" s="8"/>
      <c r="AL60" s="8"/>
      <c r="AM60" s="8"/>
      <c r="AN60" s="8"/>
      <c r="AO60" s="8"/>
      <c r="AP60" s="8"/>
      <c r="AQ60" s="8"/>
      <c r="AR60" s="8"/>
      <c r="AS60" s="8"/>
      <c r="AT60" s="8"/>
      <c r="AU60" s="8"/>
      <c r="AV60" s="8"/>
      <c r="AW60" s="8"/>
      <c r="AX60" s="8"/>
      <c r="AY60" s="8"/>
      <c r="AZ60" s="8"/>
      <c r="BA60" s="8"/>
      <c r="BB60" s="8"/>
      <c r="BC60" s="8"/>
      <c r="BD60" s="8"/>
      <c r="BE60" s="8"/>
      <c r="BF60" s="8"/>
      <c r="BG60" s="8"/>
      <c r="BH60" s="8"/>
      <c r="BI60" s="8"/>
      <c r="BJ60" s="8"/>
      <c r="BK60" s="8"/>
      <c r="BL60" s="8"/>
      <c r="BM60" s="8"/>
      <c r="BN60" s="8"/>
      <c r="BO60" s="8"/>
      <c r="BP60" s="8"/>
      <c r="BQ60" s="8"/>
      <c r="BR60" s="8"/>
      <c r="BS60" s="8"/>
      <c r="BT60" s="8"/>
      <c r="BU60" s="8"/>
      <c r="BV60" s="8"/>
      <c r="BW60" s="8"/>
      <c r="BX60" s="8"/>
      <c r="BY60" s="8"/>
      <c r="BZ60" s="8"/>
      <c r="CA60" s="8"/>
      <c r="CB60" s="8"/>
      <c r="CC60" s="8"/>
      <c r="CD60" s="8"/>
      <c r="CE60" s="8"/>
      <c r="CF60" s="8"/>
      <c r="CG60" s="8"/>
      <c r="CH60" s="8"/>
      <c r="CI60" s="8"/>
      <c r="CJ60" s="8"/>
      <c r="CK60" s="8"/>
      <c r="CL60" s="8"/>
      <c r="CM60" s="8"/>
      <c r="CN60" s="8"/>
      <c r="CO60" s="8"/>
      <c r="CP60" s="8"/>
      <c r="CQ60" s="8"/>
      <c r="CR60" s="8"/>
    </row>
    <row r="61" spans="1:96" ht="15.75" customHeight="1">
      <c r="A61" s="37">
        <v>34</v>
      </c>
      <c r="B61" s="40" t="s">
        <v>313</v>
      </c>
      <c r="C61" s="77"/>
      <c r="D61" s="53" t="s">
        <v>314</v>
      </c>
      <c r="E61" s="38">
        <v>34</v>
      </c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  <c r="AJ61" s="8"/>
      <c r="AK61" s="8"/>
      <c r="AL61" s="8"/>
      <c r="AM61" s="8"/>
      <c r="AN61" s="8"/>
      <c r="AO61" s="8"/>
      <c r="AP61" s="8"/>
      <c r="AQ61" s="8"/>
      <c r="AR61" s="8"/>
      <c r="AS61" s="8"/>
      <c r="AT61" s="8"/>
      <c r="AU61" s="8"/>
      <c r="AV61" s="8"/>
      <c r="AW61" s="8"/>
      <c r="AX61" s="8"/>
      <c r="AY61" s="8"/>
      <c r="AZ61" s="8"/>
      <c r="BA61" s="8"/>
      <c r="BB61" s="8"/>
      <c r="BC61" s="8"/>
      <c r="BD61" s="8"/>
      <c r="BE61" s="8"/>
      <c r="BF61" s="8"/>
      <c r="BG61" s="8"/>
      <c r="BH61" s="8"/>
      <c r="BI61" s="8"/>
      <c r="BJ61" s="8"/>
      <c r="BK61" s="8"/>
      <c r="BL61" s="8"/>
      <c r="BM61" s="8"/>
      <c r="BN61" s="8"/>
      <c r="BO61" s="8"/>
      <c r="BP61" s="8"/>
      <c r="BQ61" s="8"/>
      <c r="BR61" s="8"/>
      <c r="BS61" s="8"/>
      <c r="BT61" s="8"/>
      <c r="BU61" s="8"/>
      <c r="BV61" s="8"/>
      <c r="BW61" s="8"/>
      <c r="BX61" s="8"/>
      <c r="BY61" s="8"/>
      <c r="BZ61" s="8"/>
      <c r="CA61" s="8"/>
      <c r="CB61" s="8"/>
      <c r="CC61" s="8"/>
      <c r="CD61" s="8"/>
      <c r="CE61" s="8"/>
      <c r="CF61" s="8"/>
      <c r="CG61" s="8"/>
      <c r="CH61" s="8"/>
      <c r="CI61" s="8"/>
      <c r="CJ61" s="8"/>
      <c r="CK61" s="8"/>
      <c r="CL61" s="8"/>
      <c r="CM61" s="8"/>
      <c r="CN61" s="8"/>
      <c r="CO61" s="8"/>
      <c r="CP61" s="8"/>
      <c r="CQ61" s="8"/>
      <c r="CR61" s="8"/>
    </row>
    <row r="62" spans="1:96" ht="15.75" customHeight="1">
      <c r="A62" s="37">
        <v>35</v>
      </c>
      <c r="B62" s="40" t="s">
        <v>315</v>
      </c>
      <c r="C62" s="77"/>
      <c r="D62" s="53" t="s">
        <v>316</v>
      </c>
      <c r="E62" s="38">
        <v>35</v>
      </c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8"/>
      <c r="AL62" s="8"/>
      <c r="AM62" s="8"/>
      <c r="AN62" s="8"/>
      <c r="AO62" s="8"/>
      <c r="AP62" s="8"/>
      <c r="AQ62" s="8"/>
      <c r="AR62" s="8"/>
      <c r="AS62" s="8"/>
      <c r="AT62" s="8"/>
      <c r="AU62" s="8"/>
      <c r="AV62" s="8"/>
      <c r="AW62" s="8"/>
      <c r="AX62" s="8"/>
      <c r="AY62" s="8"/>
      <c r="AZ62" s="8"/>
      <c r="BA62" s="8"/>
      <c r="BB62" s="8"/>
      <c r="BC62" s="8"/>
      <c r="BD62" s="8"/>
      <c r="BE62" s="8"/>
      <c r="BF62" s="8"/>
      <c r="BG62" s="8"/>
      <c r="BH62" s="8"/>
      <c r="BI62" s="8"/>
      <c r="BJ62" s="8"/>
      <c r="BK62" s="8"/>
      <c r="BL62" s="8"/>
      <c r="BM62" s="8"/>
      <c r="BN62" s="8"/>
      <c r="BO62" s="8"/>
      <c r="BP62" s="8"/>
      <c r="BQ62" s="8"/>
      <c r="BR62" s="8"/>
      <c r="BS62" s="8"/>
      <c r="BT62" s="8"/>
      <c r="BU62" s="8"/>
      <c r="BV62" s="8"/>
      <c r="BW62" s="8"/>
      <c r="BX62" s="8"/>
      <c r="BY62" s="8"/>
      <c r="BZ62" s="8"/>
      <c r="CA62" s="8"/>
      <c r="CB62" s="8"/>
      <c r="CC62" s="8"/>
      <c r="CD62" s="8"/>
      <c r="CE62" s="8"/>
      <c r="CF62" s="8"/>
      <c r="CG62" s="8"/>
      <c r="CH62" s="8"/>
      <c r="CI62" s="8"/>
      <c r="CJ62" s="8"/>
      <c r="CK62" s="8"/>
      <c r="CL62" s="8"/>
      <c r="CM62" s="8"/>
      <c r="CN62" s="8"/>
      <c r="CO62" s="8"/>
      <c r="CP62" s="8"/>
      <c r="CQ62" s="8"/>
      <c r="CR62" s="8"/>
    </row>
    <row r="63" spans="1:96" ht="15.75" customHeight="1">
      <c r="A63" s="37">
        <v>36</v>
      </c>
      <c r="B63" s="40" t="s">
        <v>317</v>
      </c>
      <c r="C63" s="77"/>
      <c r="D63" s="53" t="s">
        <v>318</v>
      </c>
      <c r="E63" s="38">
        <v>36</v>
      </c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  <c r="AJ63" s="8"/>
      <c r="AK63" s="8"/>
      <c r="AL63" s="8"/>
      <c r="AM63" s="8"/>
      <c r="AN63" s="8"/>
      <c r="AO63" s="8"/>
      <c r="AP63" s="8"/>
      <c r="AQ63" s="8"/>
      <c r="AR63" s="8"/>
      <c r="AS63" s="8"/>
      <c r="AT63" s="8"/>
      <c r="AU63" s="8"/>
      <c r="AV63" s="8"/>
      <c r="AW63" s="8"/>
      <c r="AX63" s="8"/>
      <c r="AY63" s="8"/>
      <c r="AZ63" s="8"/>
      <c r="BA63" s="8"/>
      <c r="BB63" s="8"/>
      <c r="BC63" s="8"/>
      <c r="BD63" s="8"/>
      <c r="BE63" s="8"/>
      <c r="BF63" s="8"/>
      <c r="BG63" s="8"/>
      <c r="BH63" s="8"/>
      <c r="BI63" s="8"/>
      <c r="BJ63" s="8"/>
      <c r="BK63" s="8"/>
      <c r="BL63" s="8"/>
      <c r="BM63" s="8"/>
      <c r="BN63" s="8"/>
      <c r="BO63" s="8"/>
      <c r="BP63" s="8"/>
      <c r="BQ63" s="8"/>
      <c r="BR63" s="8"/>
      <c r="BS63" s="8"/>
      <c r="BT63" s="8"/>
      <c r="BU63" s="8"/>
      <c r="BV63" s="8"/>
      <c r="BW63" s="8"/>
      <c r="BX63" s="8"/>
      <c r="BY63" s="8"/>
      <c r="BZ63" s="8"/>
      <c r="CA63" s="8"/>
      <c r="CB63" s="8"/>
      <c r="CC63" s="8"/>
      <c r="CD63" s="8"/>
      <c r="CE63" s="8"/>
      <c r="CF63" s="8"/>
      <c r="CG63" s="8"/>
      <c r="CH63" s="8"/>
      <c r="CI63" s="8"/>
      <c r="CJ63" s="8"/>
      <c r="CK63" s="8"/>
      <c r="CL63" s="8"/>
      <c r="CM63" s="8"/>
      <c r="CN63" s="8"/>
      <c r="CO63" s="8"/>
      <c r="CP63" s="8"/>
      <c r="CQ63" s="8"/>
      <c r="CR63" s="8"/>
    </row>
    <row r="64" spans="1:96" ht="15.75" customHeight="1">
      <c r="A64" s="8"/>
      <c r="B64" s="12"/>
      <c r="C64" s="14"/>
      <c r="D64" s="64"/>
      <c r="E64" s="63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8"/>
      <c r="AN64" s="8"/>
      <c r="AO64" s="8"/>
      <c r="AP64" s="8"/>
      <c r="AQ64" s="8"/>
      <c r="AR64" s="8"/>
      <c r="AS64" s="8"/>
      <c r="AT64" s="8"/>
      <c r="AU64" s="8"/>
      <c r="AV64" s="8"/>
      <c r="AW64" s="8"/>
      <c r="AX64" s="8"/>
      <c r="AY64" s="8"/>
      <c r="AZ64" s="8"/>
      <c r="BA64" s="8"/>
      <c r="BB64" s="8"/>
      <c r="BC64" s="8"/>
      <c r="BD64" s="8"/>
      <c r="BE64" s="8"/>
      <c r="BF64" s="8"/>
      <c r="BG64" s="8"/>
      <c r="BH64" s="8"/>
      <c r="BI64" s="8"/>
      <c r="BJ64" s="8"/>
      <c r="BK64" s="8"/>
      <c r="BL64" s="8"/>
      <c r="BM64" s="8"/>
      <c r="BN64" s="8"/>
      <c r="BO64" s="8"/>
      <c r="BP64" s="8"/>
      <c r="BQ64" s="8"/>
      <c r="BR64" s="8"/>
      <c r="BS64" s="8"/>
      <c r="BT64" s="8"/>
      <c r="BU64" s="8"/>
      <c r="BV64" s="8"/>
      <c r="BW64" s="8"/>
      <c r="BX64" s="8"/>
      <c r="BY64" s="8"/>
      <c r="BZ64" s="8"/>
      <c r="CA64" s="8"/>
      <c r="CB64" s="8"/>
      <c r="CC64" s="8"/>
      <c r="CD64" s="8"/>
      <c r="CE64" s="8"/>
      <c r="CF64" s="8"/>
      <c r="CG64" s="8"/>
      <c r="CH64" s="8"/>
      <c r="CI64" s="8"/>
      <c r="CJ64" s="8"/>
      <c r="CK64" s="8"/>
      <c r="CL64" s="8"/>
      <c r="CM64" s="8"/>
      <c r="CN64" s="8"/>
      <c r="CO64" s="8"/>
      <c r="CP64" s="8"/>
      <c r="CQ64" s="8"/>
      <c r="CR64" s="8"/>
    </row>
    <row r="65" spans="1:96" ht="18.75" customHeight="1" thickBot="1">
      <c r="A65" s="8"/>
      <c r="B65" s="32" t="s">
        <v>581</v>
      </c>
      <c r="D65" s="33" t="s">
        <v>582</v>
      </c>
      <c r="E65" s="63"/>
      <c r="F65" s="8"/>
      <c r="G65" s="2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  <c r="AI65" s="8"/>
      <c r="AJ65" s="8"/>
      <c r="AK65" s="8"/>
      <c r="AL65" s="8"/>
      <c r="AM65" s="8"/>
      <c r="AN65" s="8"/>
      <c r="AO65" s="8"/>
      <c r="AP65" s="8"/>
      <c r="AQ65" s="8"/>
      <c r="AR65" s="8"/>
      <c r="AS65" s="8"/>
      <c r="AT65" s="8"/>
      <c r="AU65" s="8"/>
      <c r="AV65" s="8"/>
      <c r="AW65" s="8"/>
      <c r="AX65" s="8"/>
      <c r="AY65" s="8"/>
      <c r="AZ65" s="8"/>
      <c r="BA65" s="8"/>
      <c r="BB65" s="8"/>
      <c r="BC65" s="8"/>
      <c r="BD65" s="8"/>
      <c r="BE65" s="8"/>
      <c r="BF65" s="8"/>
      <c r="BG65" s="8"/>
      <c r="BH65" s="8"/>
      <c r="BI65" s="8"/>
      <c r="BJ65" s="8"/>
      <c r="BK65" s="8"/>
      <c r="BL65" s="8"/>
      <c r="BM65" s="8"/>
      <c r="BN65" s="8"/>
      <c r="BO65" s="8"/>
      <c r="BP65" s="8"/>
      <c r="BQ65" s="8"/>
      <c r="BR65" s="8"/>
      <c r="BS65" s="8"/>
      <c r="BT65" s="8"/>
      <c r="BU65" s="8"/>
      <c r="BV65" s="8"/>
      <c r="BW65" s="8"/>
      <c r="BX65" s="8"/>
      <c r="BY65" s="8"/>
      <c r="BZ65" s="8"/>
      <c r="CA65" s="8"/>
      <c r="CB65" s="8"/>
      <c r="CC65" s="8"/>
      <c r="CD65" s="8"/>
      <c r="CE65" s="8"/>
      <c r="CF65" s="8"/>
      <c r="CG65" s="8"/>
      <c r="CH65" s="8"/>
      <c r="CI65" s="8"/>
      <c r="CJ65" s="8"/>
      <c r="CK65" s="8"/>
      <c r="CL65" s="8"/>
      <c r="CM65" s="8"/>
      <c r="CN65" s="8"/>
      <c r="CO65" s="8"/>
      <c r="CP65" s="8"/>
      <c r="CQ65" s="8"/>
      <c r="CR65" s="8"/>
    </row>
    <row r="66" spans="1:96" ht="18.75" customHeight="1">
      <c r="A66" s="47" t="s">
        <v>89</v>
      </c>
      <c r="B66" s="24"/>
      <c r="E66" s="42" t="s">
        <v>90</v>
      </c>
      <c r="F66" s="8"/>
      <c r="G66" s="64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  <c r="AJ66" s="8"/>
      <c r="AK66" s="8"/>
      <c r="AL66" s="8"/>
      <c r="AM66" s="8"/>
      <c r="AN66" s="8"/>
      <c r="AO66" s="8"/>
      <c r="AP66" s="8"/>
      <c r="AQ66" s="8"/>
      <c r="AR66" s="8"/>
      <c r="AS66" s="8"/>
      <c r="AT66" s="8"/>
      <c r="AU66" s="8"/>
      <c r="AV66" s="8"/>
      <c r="AW66" s="8"/>
      <c r="AX66" s="8"/>
      <c r="AY66" s="8"/>
      <c r="AZ66" s="8"/>
      <c r="BA66" s="8"/>
      <c r="BB66" s="8"/>
      <c r="BC66" s="8"/>
      <c r="BD66" s="8"/>
      <c r="BE66" s="8"/>
      <c r="BF66" s="8"/>
      <c r="BG66" s="8"/>
      <c r="BH66" s="8"/>
      <c r="BI66" s="8"/>
      <c r="BJ66" s="8"/>
      <c r="BK66" s="8"/>
      <c r="BL66" s="8"/>
      <c r="BM66" s="8"/>
      <c r="BN66" s="8"/>
      <c r="BO66" s="8"/>
      <c r="BP66" s="8"/>
      <c r="BQ66" s="8"/>
      <c r="BR66" s="8"/>
      <c r="BS66" s="8"/>
      <c r="BT66" s="8"/>
      <c r="BU66" s="8"/>
      <c r="BV66" s="8"/>
      <c r="BW66" s="8"/>
      <c r="BX66" s="8"/>
      <c r="BY66" s="8"/>
      <c r="BZ66" s="8"/>
      <c r="CA66" s="8"/>
      <c r="CB66" s="8"/>
      <c r="CC66" s="8"/>
      <c r="CD66" s="8"/>
      <c r="CE66" s="8"/>
      <c r="CF66" s="8"/>
      <c r="CG66" s="8"/>
      <c r="CH66" s="8"/>
      <c r="CI66" s="8"/>
      <c r="CJ66" s="8"/>
      <c r="CK66" s="8"/>
      <c r="CL66" s="8"/>
      <c r="CM66" s="8"/>
      <c r="CN66" s="8"/>
      <c r="CO66" s="8"/>
      <c r="CP66" s="8"/>
      <c r="CQ66" s="8"/>
      <c r="CR66" s="8"/>
    </row>
    <row r="67" spans="1:96" ht="18.75" customHeight="1">
      <c r="A67" s="43"/>
      <c r="B67" s="50" t="s">
        <v>60</v>
      </c>
      <c r="C67" s="77"/>
      <c r="D67" s="52" t="s">
        <v>70</v>
      </c>
      <c r="E67" s="43"/>
      <c r="F67" s="8"/>
      <c r="G67" s="73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/>
      <c r="AJ67" s="8"/>
      <c r="AK67" s="8"/>
      <c r="AL67" s="8"/>
      <c r="AM67" s="8"/>
      <c r="AN67" s="8"/>
      <c r="AO67" s="8"/>
      <c r="AP67" s="8"/>
      <c r="AQ67" s="8"/>
      <c r="AR67" s="8"/>
      <c r="AS67" s="8"/>
      <c r="AT67" s="8"/>
      <c r="AU67" s="8"/>
      <c r="AV67" s="8"/>
      <c r="AW67" s="8"/>
      <c r="AX67" s="8"/>
      <c r="AY67" s="8"/>
      <c r="AZ67" s="8"/>
      <c r="BA67" s="8"/>
      <c r="BB67" s="8"/>
      <c r="BC67" s="8"/>
      <c r="BD67" s="8"/>
      <c r="BE67" s="8"/>
      <c r="BF67" s="8"/>
      <c r="BG67" s="8"/>
      <c r="BH67" s="8"/>
      <c r="BI67" s="8"/>
      <c r="BJ67" s="8"/>
      <c r="BK67" s="8"/>
      <c r="BL67" s="8"/>
      <c r="BM67" s="8"/>
      <c r="BN67" s="8"/>
      <c r="BO67" s="8"/>
      <c r="BP67" s="8"/>
      <c r="BQ67" s="8"/>
      <c r="BR67" s="8"/>
      <c r="BS67" s="8"/>
      <c r="BT67" s="8"/>
      <c r="BU67" s="8"/>
      <c r="BV67" s="8"/>
      <c r="BW67" s="8"/>
      <c r="BX67" s="8"/>
      <c r="BY67" s="8"/>
      <c r="BZ67" s="8"/>
      <c r="CA67" s="8"/>
      <c r="CB67" s="8"/>
      <c r="CC67" s="8"/>
      <c r="CD67" s="8"/>
      <c r="CE67" s="8"/>
      <c r="CF67" s="8"/>
      <c r="CG67" s="8"/>
      <c r="CH67" s="8"/>
      <c r="CI67" s="8"/>
      <c r="CJ67" s="8"/>
      <c r="CK67" s="8"/>
      <c r="CL67" s="8"/>
      <c r="CM67" s="8"/>
      <c r="CN67" s="8"/>
      <c r="CO67" s="8"/>
      <c r="CP67" s="8"/>
      <c r="CQ67" s="8"/>
      <c r="CR67" s="8"/>
    </row>
    <row r="68" spans="1:96" ht="15.75" customHeight="1">
      <c r="A68" s="37">
        <v>37</v>
      </c>
      <c r="B68" s="40" t="s">
        <v>408</v>
      </c>
      <c r="C68" s="77"/>
      <c r="D68" s="53" t="s">
        <v>409</v>
      </c>
      <c r="E68" s="38">
        <v>37</v>
      </c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8"/>
      <c r="AM68" s="8"/>
      <c r="AN68" s="8"/>
      <c r="AO68" s="8"/>
      <c r="AP68" s="8"/>
      <c r="AQ68" s="8"/>
      <c r="AR68" s="8"/>
      <c r="AS68" s="8"/>
      <c r="AT68" s="8"/>
      <c r="AU68" s="8"/>
      <c r="AV68" s="8"/>
      <c r="AW68" s="8"/>
      <c r="AX68" s="8"/>
      <c r="AY68" s="8"/>
      <c r="AZ68" s="8"/>
      <c r="BA68" s="8"/>
      <c r="BB68" s="8"/>
      <c r="BC68" s="8"/>
      <c r="BD68" s="8"/>
      <c r="BE68" s="8"/>
      <c r="BF68" s="8"/>
      <c r="BG68" s="8"/>
      <c r="BH68" s="8"/>
      <c r="BI68" s="8"/>
      <c r="BJ68" s="8"/>
      <c r="BK68" s="8"/>
      <c r="BL68" s="8"/>
      <c r="BM68" s="8"/>
      <c r="BN68" s="8"/>
      <c r="BO68" s="8"/>
      <c r="BP68" s="8"/>
      <c r="BQ68" s="8"/>
      <c r="BR68" s="8"/>
      <c r="BS68" s="8"/>
      <c r="BT68" s="8"/>
      <c r="BU68" s="8"/>
      <c r="BV68" s="8"/>
      <c r="BW68" s="8"/>
      <c r="BX68" s="8"/>
      <c r="BY68" s="8"/>
      <c r="BZ68" s="8"/>
      <c r="CA68" s="8"/>
      <c r="CB68" s="8"/>
      <c r="CC68" s="8"/>
      <c r="CD68" s="8"/>
      <c r="CE68" s="8"/>
      <c r="CF68" s="8"/>
      <c r="CG68" s="8"/>
      <c r="CH68" s="8"/>
      <c r="CI68" s="8"/>
      <c r="CJ68" s="8"/>
      <c r="CK68" s="8"/>
      <c r="CL68" s="8"/>
      <c r="CM68" s="8"/>
      <c r="CN68" s="8"/>
      <c r="CO68" s="8"/>
      <c r="CP68" s="8"/>
      <c r="CQ68" s="8"/>
      <c r="CR68" s="8"/>
    </row>
    <row r="69" spans="1:96" ht="15.75" customHeight="1">
      <c r="A69" s="37">
        <v>38</v>
      </c>
      <c r="B69" s="40" t="s">
        <v>410</v>
      </c>
      <c r="C69" s="77"/>
      <c r="D69" s="53" t="s">
        <v>598</v>
      </c>
      <c r="E69" s="38">
        <v>38</v>
      </c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  <c r="AR69" s="8"/>
      <c r="AS69" s="8"/>
      <c r="AT69" s="8"/>
      <c r="AU69" s="8"/>
      <c r="AV69" s="8"/>
      <c r="AW69" s="8"/>
      <c r="AX69" s="8"/>
      <c r="AY69" s="8"/>
      <c r="AZ69" s="8"/>
      <c r="BA69" s="8"/>
      <c r="BB69" s="8"/>
      <c r="BC69" s="8"/>
      <c r="BD69" s="8"/>
      <c r="BE69" s="8"/>
      <c r="BF69" s="8"/>
      <c r="BG69" s="8"/>
      <c r="BH69" s="8"/>
      <c r="BI69" s="8"/>
      <c r="BJ69" s="8"/>
      <c r="BK69" s="8"/>
      <c r="BL69" s="8"/>
      <c r="BM69" s="8"/>
      <c r="BN69" s="8"/>
      <c r="BO69" s="8"/>
      <c r="BP69" s="8"/>
      <c r="BQ69" s="8"/>
      <c r="BR69" s="8"/>
      <c r="BS69" s="8"/>
      <c r="BT69" s="8"/>
      <c r="BU69" s="8"/>
      <c r="BV69" s="8"/>
      <c r="BW69" s="8"/>
      <c r="BX69" s="8"/>
      <c r="BY69" s="8"/>
      <c r="BZ69" s="8"/>
      <c r="CA69" s="8"/>
      <c r="CB69" s="8"/>
      <c r="CC69" s="8"/>
      <c r="CD69" s="8"/>
      <c r="CE69" s="8"/>
      <c r="CF69" s="8"/>
      <c r="CG69" s="8"/>
      <c r="CH69" s="8"/>
      <c r="CI69" s="8"/>
      <c r="CJ69" s="8"/>
      <c r="CK69" s="8"/>
      <c r="CL69" s="8"/>
      <c r="CM69" s="8"/>
      <c r="CN69" s="8"/>
      <c r="CO69" s="8"/>
      <c r="CP69" s="8"/>
      <c r="CQ69" s="8"/>
      <c r="CR69" s="8"/>
    </row>
    <row r="70" spans="1:96" ht="15.75" customHeight="1">
      <c r="A70" s="37">
        <v>39</v>
      </c>
      <c r="B70" s="40" t="s">
        <v>412</v>
      </c>
      <c r="C70" s="77"/>
      <c r="D70" s="53" t="s">
        <v>599</v>
      </c>
      <c r="E70" s="38">
        <v>39</v>
      </c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8"/>
      <c r="AO70" s="8"/>
      <c r="AP70" s="8"/>
      <c r="AQ70" s="8"/>
      <c r="AR70" s="8"/>
      <c r="AS70" s="8"/>
      <c r="AT70" s="8"/>
      <c r="AU70" s="8"/>
      <c r="AV70" s="8"/>
      <c r="AW70" s="8"/>
      <c r="AX70" s="8"/>
      <c r="AY70" s="8"/>
      <c r="AZ70" s="8"/>
      <c r="BA70" s="8"/>
      <c r="BB70" s="8"/>
      <c r="BC70" s="8"/>
      <c r="BD70" s="8"/>
      <c r="BE70" s="8"/>
      <c r="BF70" s="8"/>
      <c r="BG70" s="8"/>
      <c r="BH70" s="8"/>
      <c r="BI70" s="8"/>
      <c r="BJ70" s="8"/>
      <c r="BK70" s="8"/>
      <c r="BL70" s="8"/>
      <c r="BM70" s="8"/>
      <c r="BN70" s="8"/>
      <c r="BO70" s="8"/>
      <c r="BP70" s="8"/>
      <c r="BQ70" s="8"/>
      <c r="BR70" s="8"/>
      <c r="BS70" s="8"/>
      <c r="BT70" s="8"/>
      <c r="BU70" s="8"/>
      <c r="BV70" s="8"/>
      <c r="BW70" s="8"/>
      <c r="BX70" s="8"/>
      <c r="BY70" s="8"/>
      <c r="BZ70" s="8"/>
      <c r="CA70" s="8"/>
      <c r="CB70" s="8"/>
      <c r="CC70" s="8"/>
      <c r="CD70" s="8"/>
      <c r="CE70" s="8"/>
      <c r="CF70" s="8"/>
      <c r="CG70" s="8"/>
      <c r="CH70" s="8"/>
      <c r="CI70" s="8"/>
      <c r="CJ70" s="8"/>
      <c r="CK70" s="8"/>
      <c r="CL70" s="8"/>
      <c r="CM70" s="8"/>
      <c r="CN70" s="8"/>
      <c r="CO70" s="8"/>
      <c r="CP70" s="8"/>
      <c r="CQ70" s="8"/>
      <c r="CR70" s="8"/>
    </row>
    <row r="71" spans="1:96" ht="15.75" customHeight="1">
      <c r="A71" s="37">
        <v>40</v>
      </c>
      <c r="B71" s="40" t="s">
        <v>413</v>
      </c>
      <c r="C71" s="77"/>
      <c r="D71" s="53" t="s">
        <v>414</v>
      </c>
      <c r="E71" s="38">
        <v>40</v>
      </c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  <c r="AO71" s="8"/>
      <c r="AP71" s="8"/>
      <c r="AQ71" s="8"/>
      <c r="AR71" s="8"/>
      <c r="AS71" s="8"/>
      <c r="AT71" s="8"/>
      <c r="AU71" s="8"/>
      <c r="AV71" s="8"/>
      <c r="AW71" s="8"/>
      <c r="AX71" s="8"/>
      <c r="AY71" s="8"/>
      <c r="AZ71" s="8"/>
      <c r="BA71" s="8"/>
      <c r="BB71" s="8"/>
      <c r="BC71" s="8"/>
      <c r="BD71" s="8"/>
      <c r="BE71" s="8"/>
      <c r="BF71" s="8"/>
      <c r="BG71" s="8"/>
      <c r="BH71" s="8"/>
      <c r="BI71" s="8"/>
      <c r="BJ71" s="8"/>
      <c r="BK71" s="8"/>
      <c r="BL71" s="8"/>
      <c r="BM71" s="8"/>
      <c r="BN71" s="8"/>
      <c r="BO71" s="8"/>
      <c r="BP71" s="8"/>
      <c r="BQ71" s="8"/>
      <c r="BR71" s="8"/>
      <c r="BS71" s="8"/>
      <c r="BT71" s="8"/>
      <c r="BU71" s="8"/>
      <c r="BV71" s="8"/>
      <c r="BW71" s="8"/>
      <c r="BX71" s="8"/>
      <c r="BY71" s="8"/>
      <c r="BZ71" s="8"/>
      <c r="CA71" s="8"/>
      <c r="CB71" s="8"/>
      <c r="CC71" s="8"/>
      <c r="CD71" s="8"/>
      <c r="CE71" s="8"/>
      <c r="CF71" s="8"/>
      <c r="CG71" s="8"/>
      <c r="CH71" s="8"/>
      <c r="CI71" s="8"/>
      <c r="CJ71" s="8"/>
      <c r="CK71" s="8"/>
      <c r="CL71" s="8"/>
      <c r="CM71" s="8"/>
      <c r="CN71" s="8"/>
      <c r="CO71" s="8"/>
      <c r="CP71" s="8"/>
      <c r="CQ71" s="8"/>
      <c r="CR71" s="8"/>
    </row>
    <row r="72" spans="1:96" ht="15.75" customHeight="1">
      <c r="A72" s="37">
        <v>41</v>
      </c>
      <c r="B72" s="40" t="s">
        <v>415</v>
      </c>
      <c r="C72" s="77"/>
      <c r="D72" s="53" t="s">
        <v>416</v>
      </c>
      <c r="E72" s="38">
        <v>41</v>
      </c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  <c r="AM72" s="8"/>
      <c r="AN72" s="8"/>
      <c r="AO72" s="8"/>
      <c r="AP72" s="8"/>
      <c r="AQ72" s="8"/>
      <c r="AR72" s="8"/>
      <c r="AS72" s="8"/>
      <c r="AT72" s="8"/>
      <c r="AU72" s="8"/>
      <c r="AV72" s="8"/>
      <c r="AW72" s="8"/>
      <c r="AX72" s="8"/>
      <c r="AY72" s="8"/>
      <c r="AZ72" s="8"/>
      <c r="BA72" s="8"/>
      <c r="BB72" s="8"/>
      <c r="BC72" s="8"/>
      <c r="BD72" s="8"/>
      <c r="BE72" s="8"/>
      <c r="BF72" s="8"/>
      <c r="BG72" s="8"/>
      <c r="BH72" s="8"/>
      <c r="BI72" s="8"/>
      <c r="BJ72" s="8"/>
      <c r="BK72" s="8"/>
      <c r="BL72" s="8"/>
      <c r="BM72" s="8"/>
      <c r="BN72" s="8"/>
      <c r="BO72" s="8"/>
      <c r="BP72" s="8"/>
      <c r="BQ72" s="8"/>
      <c r="BR72" s="8"/>
      <c r="BS72" s="8"/>
      <c r="BT72" s="8"/>
      <c r="BU72" s="8"/>
      <c r="BV72" s="8"/>
      <c r="BW72" s="8"/>
      <c r="BX72" s="8"/>
      <c r="BY72" s="8"/>
      <c r="BZ72" s="8"/>
      <c r="CA72" s="8"/>
      <c r="CB72" s="8"/>
      <c r="CC72" s="8"/>
      <c r="CD72" s="8"/>
      <c r="CE72" s="8"/>
      <c r="CF72" s="8"/>
      <c r="CG72" s="8"/>
      <c r="CH72" s="8"/>
      <c r="CI72" s="8"/>
      <c r="CJ72" s="8"/>
      <c r="CK72" s="8"/>
      <c r="CL72" s="8"/>
      <c r="CM72" s="8"/>
      <c r="CN72" s="8"/>
      <c r="CO72" s="8"/>
      <c r="CP72" s="8"/>
      <c r="CQ72" s="8"/>
      <c r="CR72" s="8"/>
    </row>
    <row r="73" spans="1:96" ht="15.75" customHeight="1">
      <c r="A73" s="37">
        <v>42</v>
      </c>
      <c r="B73" s="40" t="s">
        <v>417</v>
      </c>
      <c r="C73" s="77"/>
      <c r="D73" s="53" t="s">
        <v>418</v>
      </c>
      <c r="E73" s="38">
        <v>42</v>
      </c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  <c r="AM73" s="8"/>
      <c r="AN73" s="8"/>
      <c r="AO73" s="8"/>
      <c r="AP73" s="8"/>
      <c r="AQ73" s="8"/>
      <c r="AR73" s="8"/>
      <c r="AS73" s="8"/>
      <c r="AT73" s="8"/>
      <c r="AU73" s="8"/>
      <c r="AV73" s="8"/>
      <c r="AW73" s="8"/>
      <c r="AX73" s="8"/>
      <c r="AY73" s="8"/>
      <c r="AZ73" s="8"/>
      <c r="BA73" s="8"/>
      <c r="BB73" s="8"/>
      <c r="BC73" s="8"/>
      <c r="BD73" s="8"/>
      <c r="BE73" s="8"/>
      <c r="BF73" s="8"/>
      <c r="BG73" s="8"/>
      <c r="BH73" s="8"/>
      <c r="BI73" s="8"/>
      <c r="BJ73" s="8"/>
      <c r="BK73" s="8"/>
      <c r="BL73" s="8"/>
      <c r="BM73" s="8"/>
      <c r="BN73" s="8"/>
      <c r="BO73" s="8"/>
      <c r="BP73" s="8"/>
      <c r="BQ73" s="8"/>
      <c r="BR73" s="8"/>
      <c r="BS73" s="8"/>
      <c r="BT73" s="8"/>
      <c r="BU73" s="8"/>
      <c r="BV73" s="8"/>
      <c r="BW73" s="8"/>
      <c r="BX73" s="8"/>
      <c r="BY73" s="8"/>
      <c r="BZ73" s="8"/>
      <c r="CA73" s="8"/>
      <c r="CB73" s="8"/>
      <c r="CC73" s="8"/>
      <c r="CD73" s="8"/>
      <c r="CE73" s="8"/>
      <c r="CF73" s="8"/>
      <c r="CG73" s="8"/>
      <c r="CH73" s="8"/>
      <c r="CI73" s="8"/>
      <c r="CJ73" s="8"/>
      <c r="CK73" s="8"/>
      <c r="CL73" s="8"/>
      <c r="CM73" s="8"/>
      <c r="CN73" s="8"/>
      <c r="CO73" s="8"/>
      <c r="CP73" s="8"/>
      <c r="CQ73" s="8"/>
      <c r="CR73" s="8"/>
    </row>
    <row r="74" spans="1:96" ht="15.75" customHeight="1">
      <c r="A74" s="37">
        <v>43</v>
      </c>
      <c r="B74" s="40" t="s">
        <v>419</v>
      </c>
      <c r="C74" s="77"/>
      <c r="D74" s="53" t="s">
        <v>420</v>
      </c>
      <c r="E74" s="38">
        <v>43</v>
      </c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8"/>
      <c r="AQ74" s="8"/>
      <c r="AR74" s="8"/>
      <c r="AS74" s="8"/>
      <c r="AT74" s="8"/>
      <c r="AU74" s="8"/>
      <c r="AV74" s="8"/>
      <c r="AW74" s="8"/>
      <c r="AX74" s="8"/>
      <c r="AY74" s="8"/>
      <c r="AZ74" s="8"/>
      <c r="BA74" s="8"/>
      <c r="BB74" s="8"/>
      <c r="BC74" s="8"/>
      <c r="BD74" s="8"/>
      <c r="BE74" s="8"/>
      <c r="BF74" s="8"/>
      <c r="BG74" s="8"/>
      <c r="BH74" s="8"/>
      <c r="BI74" s="8"/>
      <c r="BJ74" s="8"/>
      <c r="BK74" s="8"/>
      <c r="BL74" s="8"/>
      <c r="BM74" s="8"/>
      <c r="BN74" s="8"/>
      <c r="BO74" s="8"/>
      <c r="BP74" s="8"/>
      <c r="BQ74" s="8"/>
      <c r="BR74" s="8"/>
      <c r="BS74" s="8"/>
      <c r="BT74" s="8"/>
      <c r="BU74" s="8"/>
      <c r="BV74" s="8"/>
      <c r="BW74" s="8"/>
      <c r="BX74" s="8"/>
      <c r="BY74" s="8"/>
      <c r="BZ74" s="8"/>
      <c r="CA74" s="8"/>
      <c r="CB74" s="8"/>
      <c r="CC74" s="8"/>
      <c r="CD74" s="8"/>
      <c r="CE74" s="8"/>
      <c r="CF74" s="8"/>
      <c r="CG74" s="8"/>
      <c r="CH74" s="8"/>
      <c r="CI74" s="8"/>
      <c r="CJ74" s="8"/>
      <c r="CK74" s="8"/>
      <c r="CL74" s="8"/>
      <c r="CM74" s="8"/>
      <c r="CN74" s="8"/>
      <c r="CO74" s="8"/>
      <c r="CP74" s="8"/>
      <c r="CQ74" s="8"/>
      <c r="CR74" s="8"/>
    </row>
    <row r="75" spans="1:96" ht="15.75" customHeight="1">
      <c r="A75" s="37">
        <v>44</v>
      </c>
      <c r="B75" s="40" t="s">
        <v>982</v>
      </c>
      <c r="C75" s="77"/>
      <c r="D75" s="53" t="s">
        <v>983</v>
      </c>
      <c r="E75" s="38">
        <v>44</v>
      </c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  <c r="AR75" s="8"/>
      <c r="AS75" s="8"/>
      <c r="AT75" s="8"/>
      <c r="AU75" s="8"/>
      <c r="AV75" s="8"/>
      <c r="AW75" s="8"/>
      <c r="AX75" s="8"/>
      <c r="AY75" s="8"/>
      <c r="AZ75" s="8"/>
      <c r="BA75" s="8"/>
      <c r="BB75" s="8"/>
      <c r="BC75" s="8"/>
      <c r="BD75" s="8"/>
      <c r="BE75" s="8"/>
      <c r="BF75" s="8"/>
      <c r="BG75" s="8"/>
      <c r="BH75" s="8"/>
      <c r="BI75" s="8"/>
      <c r="BJ75" s="8"/>
      <c r="BK75" s="8"/>
      <c r="BL75" s="8"/>
      <c r="BM75" s="8"/>
      <c r="BN75" s="8"/>
      <c r="BO75" s="8"/>
      <c r="BP75" s="8"/>
      <c r="BQ75" s="8"/>
      <c r="BR75" s="8"/>
      <c r="BS75" s="8"/>
      <c r="BT75" s="8"/>
      <c r="BU75" s="8"/>
      <c r="BV75" s="8"/>
      <c r="BW75" s="8"/>
      <c r="BX75" s="8"/>
      <c r="BY75" s="8"/>
      <c r="BZ75" s="8"/>
      <c r="CA75" s="8"/>
      <c r="CB75" s="8"/>
      <c r="CC75" s="8"/>
      <c r="CD75" s="8"/>
      <c r="CE75" s="8"/>
      <c r="CF75" s="8"/>
      <c r="CG75" s="8"/>
      <c r="CH75" s="8"/>
      <c r="CI75" s="8"/>
      <c r="CJ75" s="8"/>
      <c r="CK75" s="8"/>
      <c r="CL75" s="8"/>
      <c r="CM75" s="8"/>
      <c r="CN75" s="8"/>
      <c r="CO75" s="8"/>
      <c r="CP75" s="8"/>
      <c r="CQ75" s="8"/>
      <c r="CR75" s="8"/>
    </row>
    <row r="76" spans="1:96" ht="6" customHeight="1">
      <c r="A76" s="37"/>
      <c r="B76" s="40"/>
      <c r="C76" s="77"/>
      <c r="D76" s="53"/>
      <c r="E76" s="3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  <c r="AT76" s="8"/>
      <c r="AU76" s="8"/>
      <c r="AV76" s="8"/>
      <c r="AW76" s="8"/>
      <c r="AX76" s="8"/>
      <c r="AY76" s="8"/>
      <c r="AZ76" s="8"/>
      <c r="BA76" s="8"/>
      <c r="BB76" s="8"/>
      <c r="BC76" s="8"/>
      <c r="BD76" s="8"/>
      <c r="BE76" s="8"/>
      <c r="BF76" s="8"/>
      <c r="BG76" s="8"/>
      <c r="BH76" s="8"/>
      <c r="BI76" s="8"/>
      <c r="BJ76" s="8"/>
      <c r="BK76" s="8"/>
      <c r="BL76" s="8"/>
      <c r="BM76" s="8"/>
      <c r="BN76" s="8"/>
      <c r="BO76" s="8"/>
      <c r="BP76" s="8"/>
      <c r="BQ76" s="8"/>
      <c r="BR76" s="8"/>
      <c r="BS76" s="8"/>
      <c r="BT76" s="8"/>
      <c r="BU76" s="8"/>
      <c r="BV76" s="8"/>
      <c r="BW76" s="8"/>
      <c r="BX76" s="8"/>
      <c r="BY76" s="8"/>
      <c r="BZ76" s="8"/>
      <c r="CA76" s="8"/>
      <c r="CB76" s="8"/>
      <c r="CC76" s="8"/>
      <c r="CD76" s="8"/>
      <c r="CE76" s="8"/>
      <c r="CF76" s="8"/>
      <c r="CG76" s="8"/>
      <c r="CH76" s="8"/>
      <c r="CI76" s="8"/>
      <c r="CJ76" s="8"/>
      <c r="CK76" s="8"/>
      <c r="CL76" s="8"/>
      <c r="CM76" s="8"/>
      <c r="CN76" s="8"/>
      <c r="CO76" s="8"/>
      <c r="CP76" s="8"/>
      <c r="CQ76" s="8"/>
      <c r="CR76" s="8"/>
    </row>
    <row r="77" spans="1:96" s="20" customFormat="1" ht="12" customHeight="1">
      <c r="A77" s="543" t="s">
        <v>1</v>
      </c>
      <c r="B77" s="545" t="s">
        <v>2</v>
      </c>
      <c r="C77" s="545"/>
      <c r="D77" s="21"/>
      <c r="E77" s="56" t="s">
        <v>3</v>
      </c>
    </row>
    <row r="78" spans="1:96" s="20" customFormat="1" ht="12" customHeight="1">
      <c r="A78" s="544"/>
      <c r="D78" s="23"/>
      <c r="E78" s="23"/>
    </row>
    <row r="79" spans="1:96" s="20" customFormat="1" ht="12" customHeight="1">
      <c r="A79" s="544"/>
      <c r="B79" s="75" t="s">
        <v>619</v>
      </c>
      <c r="D79" s="23"/>
      <c r="E79" s="23"/>
    </row>
    <row r="80" spans="1:96" s="20" customFormat="1" ht="12" customHeight="1">
      <c r="A80" s="544"/>
      <c r="B80" s="76" t="s">
        <v>618</v>
      </c>
      <c r="D80" s="23"/>
      <c r="E80" s="23"/>
    </row>
    <row r="81" spans="1:96" s="2" customFormat="1" ht="22.5" customHeight="1">
      <c r="A81" s="1"/>
      <c r="B81" s="1"/>
      <c r="C81" s="1"/>
      <c r="D81" s="546" t="s">
        <v>607</v>
      </c>
      <c r="E81" s="546"/>
    </row>
    <row r="82" spans="1:96" s="2" customFormat="1" ht="12" customHeight="1">
      <c r="A82" s="1"/>
      <c r="B82" s="58"/>
      <c r="C82" s="58"/>
      <c r="D82" s="58"/>
      <c r="E82" s="60" t="s">
        <v>998</v>
      </c>
    </row>
    <row r="83" spans="1:96" s="2" customFormat="1" ht="18.75" customHeight="1">
      <c r="A83" s="543"/>
      <c r="B83" s="30" t="s">
        <v>996</v>
      </c>
      <c r="C83" s="5"/>
      <c r="D83" s="6"/>
      <c r="E83" s="61" t="s">
        <v>12</v>
      </c>
    </row>
    <row r="84" spans="1:96" s="2" customFormat="1" ht="18.75" customHeight="1">
      <c r="A84" s="544"/>
      <c r="B84" s="31" t="s">
        <v>997</v>
      </c>
      <c r="C84" s="45"/>
      <c r="D84" s="46"/>
      <c r="E84" s="62" t="s">
        <v>13</v>
      </c>
    </row>
    <row r="85" spans="1:96" s="2" customFormat="1" ht="18.75" customHeight="1">
      <c r="A85" s="9"/>
      <c r="B85" s="8"/>
      <c r="C85" s="45"/>
      <c r="D85" s="46"/>
      <c r="E85" s="27"/>
    </row>
    <row r="86" spans="1:96" ht="18.75" customHeight="1" thickBot="1">
      <c r="A86" s="11"/>
      <c r="B86" s="32" t="s">
        <v>659</v>
      </c>
      <c r="D86" s="33" t="s">
        <v>660</v>
      </c>
      <c r="E86" s="13"/>
      <c r="F86" s="8"/>
      <c r="G86" s="2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8"/>
      <c r="AL86" s="8"/>
      <c r="AM86" s="8"/>
      <c r="AN86" s="8"/>
      <c r="AO86" s="8"/>
      <c r="AP86" s="8"/>
      <c r="AQ86" s="8"/>
      <c r="AR86" s="8"/>
      <c r="AS86" s="8"/>
      <c r="AT86" s="8"/>
      <c r="AU86" s="8"/>
      <c r="AV86" s="8"/>
      <c r="AW86" s="8"/>
      <c r="AX86" s="8"/>
      <c r="AY86" s="8"/>
      <c r="AZ86" s="8"/>
      <c r="BA86" s="8"/>
      <c r="BB86" s="8"/>
      <c r="BC86" s="8"/>
      <c r="BD86" s="8"/>
      <c r="BE86" s="8"/>
      <c r="BF86" s="8"/>
      <c r="BG86" s="8"/>
      <c r="BH86" s="8"/>
      <c r="BI86" s="8"/>
      <c r="BJ86" s="8"/>
      <c r="BK86" s="8"/>
      <c r="BL86" s="8"/>
      <c r="BM86" s="8"/>
      <c r="BN86" s="8"/>
      <c r="BO86" s="8"/>
      <c r="BP86" s="8"/>
      <c r="BQ86" s="8"/>
      <c r="BR86" s="8"/>
      <c r="BS86" s="8"/>
      <c r="BT86" s="8"/>
      <c r="BU86" s="8"/>
      <c r="BV86" s="8"/>
      <c r="BW86" s="8"/>
      <c r="BX86" s="8"/>
      <c r="BY86" s="8"/>
      <c r="BZ86" s="8"/>
      <c r="CA86" s="8"/>
      <c r="CB86" s="8"/>
      <c r="CC86" s="8"/>
      <c r="CD86" s="8"/>
      <c r="CE86" s="8"/>
      <c r="CF86" s="8"/>
      <c r="CG86" s="8"/>
      <c r="CH86" s="8"/>
      <c r="CI86" s="8"/>
      <c r="CJ86" s="8"/>
      <c r="CK86" s="8"/>
      <c r="CL86" s="8"/>
      <c r="CM86" s="8"/>
      <c r="CN86" s="8"/>
      <c r="CO86" s="8"/>
      <c r="CP86" s="8"/>
      <c r="CQ86" s="8"/>
      <c r="CR86" s="8"/>
    </row>
    <row r="87" spans="1:96" ht="18.75" customHeight="1">
      <c r="A87" s="47" t="s">
        <v>89</v>
      </c>
      <c r="B87" s="48"/>
      <c r="E87" s="42" t="s">
        <v>90</v>
      </c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8"/>
      <c r="AG87" s="8"/>
      <c r="AH87" s="8"/>
      <c r="AI87" s="8"/>
      <c r="AJ87" s="8"/>
      <c r="AK87" s="8"/>
      <c r="AL87" s="8"/>
      <c r="AM87" s="8"/>
      <c r="AN87" s="8"/>
      <c r="AO87" s="8"/>
      <c r="AP87" s="8"/>
      <c r="AQ87" s="8"/>
      <c r="AR87" s="8"/>
      <c r="AS87" s="8"/>
      <c r="AT87" s="8"/>
      <c r="AU87" s="8"/>
      <c r="AV87" s="8"/>
      <c r="AW87" s="8"/>
      <c r="AX87" s="8"/>
      <c r="AY87" s="8"/>
      <c r="AZ87" s="8"/>
      <c r="BA87" s="8"/>
      <c r="BB87" s="8"/>
      <c r="BC87" s="8"/>
      <c r="BD87" s="8"/>
      <c r="BE87" s="8"/>
      <c r="BF87" s="8"/>
      <c r="BG87" s="8"/>
      <c r="BH87" s="8"/>
      <c r="BI87" s="8"/>
      <c r="BJ87" s="8"/>
      <c r="BK87" s="8"/>
      <c r="BL87" s="8"/>
      <c r="BM87" s="8"/>
      <c r="BN87" s="8"/>
      <c r="BO87" s="8"/>
      <c r="BP87" s="8"/>
      <c r="BQ87" s="8"/>
      <c r="BR87" s="8"/>
      <c r="BS87" s="8"/>
      <c r="BT87" s="8"/>
      <c r="BU87" s="8"/>
      <c r="BV87" s="8"/>
      <c r="BW87" s="8"/>
      <c r="BX87" s="8"/>
      <c r="BY87" s="8"/>
      <c r="BZ87" s="8"/>
      <c r="CA87" s="8"/>
      <c r="CB87" s="8"/>
      <c r="CC87" s="8"/>
      <c r="CD87" s="8"/>
      <c r="CE87" s="8"/>
      <c r="CF87" s="8"/>
      <c r="CG87" s="8"/>
      <c r="CH87" s="8"/>
      <c r="CI87" s="8"/>
      <c r="CJ87" s="8"/>
      <c r="CK87" s="8"/>
      <c r="CL87" s="8"/>
      <c r="CM87" s="8"/>
      <c r="CN87" s="8"/>
      <c r="CO87" s="8"/>
      <c r="CP87" s="8"/>
      <c r="CQ87" s="8"/>
      <c r="CR87" s="8"/>
    </row>
    <row r="88" spans="1:96" ht="18.75" customHeight="1">
      <c r="A88" s="43"/>
      <c r="B88" s="50" t="s">
        <v>800</v>
      </c>
      <c r="D88" s="52" t="s">
        <v>801</v>
      </c>
      <c r="E88" s="43"/>
      <c r="F88" s="8"/>
      <c r="G88" s="73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  <c r="AI88" s="8"/>
      <c r="AJ88" s="8"/>
      <c r="AK88" s="8"/>
      <c r="AL88" s="8"/>
      <c r="AM88" s="8"/>
      <c r="AN88" s="8"/>
      <c r="AO88" s="8"/>
      <c r="AP88" s="8"/>
      <c r="AQ88" s="8"/>
      <c r="AR88" s="8"/>
      <c r="AS88" s="8"/>
      <c r="AT88" s="8"/>
      <c r="AU88" s="8"/>
      <c r="AV88" s="8"/>
      <c r="AW88" s="8"/>
      <c r="AX88" s="8"/>
      <c r="AY88" s="8"/>
      <c r="AZ88" s="8"/>
      <c r="BA88" s="8"/>
      <c r="BB88" s="8"/>
      <c r="BC88" s="8"/>
      <c r="BD88" s="8"/>
      <c r="BE88" s="8"/>
      <c r="BF88" s="8"/>
      <c r="BG88" s="8"/>
      <c r="BH88" s="8"/>
      <c r="BI88" s="8"/>
      <c r="BJ88" s="8"/>
      <c r="BK88" s="8"/>
      <c r="BL88" s="8"/>
      <c r="BM88" s="8"/>
      <c r="BN88" s="8"/>
      <c r="BO88" s="8"/>
      <c r="BP88" s="8"/>
      <c r="BQ88" s="8"/>
      <c r="BR88" s="8"/>
      <c r="BS88" s="8"/>
      <c r="BT88" s="8"/>
      <c r="BU88" s="8"/>
      <c r="BV88" s="8"/>
      <c r="BW88" s="8"/>
      <c r="BX88" s="8"/>
      <c r="BY88" s="8"/>
      <c r="BZ88" s="8"/>
      <c r="CA88" s="8"/>
      <c r="CB88" s="8"/>
      <c r="CC88" s="8"/>
      <c r="CD88" s="8"/>
      <c r="CE88" s="8"/>
      <c r="CF88" s="8"/>
      <c r="CG88" s="8"/>
      <c r="CH88" s="8"/>
      <c r="CI88" s="8"/>
      <c r="CJ88" s="8"/>
      <c r="CK88" s="8"/>
      <c r="CL88" s="8"/>
      <c r="CM88" s="8"/>
      <c r="CN88" s="8"/>
      <c r="CO88" s="8"/>
      <c r="CP88" s="8"/>
      <c r="CQ88" s="8"/>
      <c r="CR88" s="8"/>
    </row>
    <row r="89" spans="1:96" ht="15.75" customHeight="1">
      <c r="A89" s="37">
        <v>45</v>
      </c>
      <c r="B89" s="40" t="s">
        <v>421</v>
      </c>
      <c r="C89" s="77"/>
      <c r="D89" s="53" t="s">
        <v>422</v>
      </c>
      <c r="E89" s="38">
        <v>45</v>
      </c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  <c r="AE89" s="8"/>
      <c r="AF89" s="8"/>
      <c r="AG89" s="8"/>
      <c r="AH89" s="8"/>
      <c r="AI89" s="8"/>
      <c r="AJ89" s="8"/>
      <c r="AK89" s="8"/>
      <c r="AL89" s="8"/>
      <c r="AM89" s="8"/>
      <c r="AN89" s="8"/>
      <c r="AO89" s="8"/>
      <c r="AP89" s="8"/>
      <c r="AQ89" s="8"/>
      <c r="AR89" s="8"/>
      <c r="AS89" s="8"/>
      <c r="AT89" s="8"/>
      <c r="AU89" s="8"/>
      <c r="AV89" s="8"/>
      <c r="AW89" s="8"/>
      <c r="AX89" s="8"/>
      <c r="AY89" s="8"/>
      <c r="AZ89" s="8"/>
      <c r="BA89" s="8"/>
      <c r="BB89" s="8"/>
      <c r="BC89" s="8"/>
      <c r="BD89" s="8"/>
      <c r="BE89" s="8"/>
      <c r="BF89" s="8"/>
      <c r="BG89" s="8"/>
      <c r="BH89" s="8"/>
      <c r="BI89" s="8"/>
      <c r="BJ89" s="8"/>
      <c r="BK89" s="8"/>
      <c r="BL89" s="8"/>
      <c r="BM89" s="8"/>
      <c r="BN89" s="8"/>
      <c r="BO89" s="8"/>
      <c r="BP89" s="8"/>
      <c r="BQ89" s="8"/>
      <c r="BR89" s="8"/>
      <c r="BS89" s="8"/>
      <c r="BT89" s="8"/>
      <c r="BU89" s="8"/>
      <c r="BV89" s="8"/>
      <c r="BW89" s="8"/>
      <c r="BX89" s="8"/>
      <c r="BY89" s="8"/>
      <c r="BZ89" s="8"/>
      <c r="CA89" s="8"/>
      <c r="CB89" s="8"/>
      <c r="CC89" s="8"/>
      <c r="CD89" s="8"/>
      <c r="CE89" s="8"/>
      <c r="CF89" s="8"/>
      <c r="CG89" s="8"/>
      <c r="CH89" s="8"/>
      <c r="CI89" s="8"/>
      <c r="CJ89" s="8"/>
      <c r="CK89" s="8"/>
      <c r="CL89" s="8"/>
      <c r="CM89" s="8"/>
      <c r="CN89" s="8"/>
      <c r="CO89" s="8"/>
      <c r="CP89" s="8"/>
      <c r="CQ89" s="8"/>
      <c r="CR89" s="8"/>
    </row>
    <row r="90" spans="1:96" ht="15.75" customHeight="1">
      <c r="A90" s="37">
        <v>46</v>
      </c>
      <c r="B90" s="40" t="s">
        <v>423</v>
      </c>
      <c r="C90" s="77"/>
      <c r="D90" s="53" t="s">
        <v>424</v>
      </c>
      <c r="E90" s="38">
        <v>46</v>
      </c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  <c r="AD90" s="8"/>
      <c r="AE90" s="8"/>
      <c r="AF90" s="8"/>
      <c r="AG90" s="8"/>
      <c r="AH90" s="8"/>
      <c r="AI90" s="8"/>
      <c r="AJ90" s="8"/>
      <c r="AK90" s="8"/>
      <c r="AL90" s="8"/>
      <c r="AM90" s="8"/>
      <c r="AN90" s="8"/>
      <c r="AO90" s="8"/>
      <c r="AP90" s="8"/>
      <c r="AQ90" s="8"/>
      <c r="AR90" s="8"/>
      <c r="AS90" s="8"/>
      <c r="AT90" s="8"/>
      <c r="AU90" s="8"/>
      <c r="AV90" s="8"/>
      <c r="AW90" s="8"/>
      <c r="AX90" s="8"/>
      <c r="AY90" s="8"/>
      <c r="AZ90" s="8"/>
      <c r="BA90" s="8"/>
      <c r="BB90" s="8"/>
      <c r="BC90" s="8"/>
      <c r="BD90" s="8"/>
      <c r="BE90" s="8"/>
      <c r="BF90" s="8"/>
      <c r="BG90" s="8"/>
      <c r="BH90" s="8"/>
      <c r="BI90" s="8"/>
      <c r="BJ90" s="8"/>
      <c r="BK90" s="8"/>
      <c r="BL90" s="8"/>
      <c r="BM90" s="8"/>
      <c r="BN90" s="8"/>
      <c r="BO90" s="8"/>
      <c r="BP90" s="8"/>
      <c r="BQ90" s="8"/>
      <c r="BR90" s="8"/>
      <c r="BS90" s="8"/>
      <c r="BT90" s="8"/>
      <c r="BU90" s="8"/>
      <c r="BV90" s="8"/>
      <c r="BW90" s="8"/>
      <c r="BX90" s="8"/>
      <c r="BY90" s="8"/>
      <c r="BZ90" s="8"/>
      <c r="CA90" s="8"/>
      <c r="CB90" s="8"/>
      <c r="CC90" s="8"/>
      <c r="CD90" s="8"/>
      <c r="CE90" s="8"/>
      <c r="CF90" s="8"/>
      <c r="CG90" s="8"/>
      <c r="CH90" s="8"/>
      <c r="CI90" s="8"/>
      <c r="CJ90" s="8"/>
      <c r="CK90" s="8"/>
      <c r="CL90" s="8"/>
      <c r="CM90" s="8"/>
      <c r="CN90" s="8"/>
      <c r="CO90" s="8"/>
      <c r="CP90" s="8"/>
      <c r="CQ90" s="8"/>
      <c r="CR90" s="8"/>
    </row>
    <row r="91" spans="1:96" ht="15.75" customHeight="1">
      <c r="A91" s="37">
        <v>47</v>
      </c>
      <c r="B91" s="40" t="s">
        <v>425</v>
      </c>
      <c r="C91" s="77"/>
      <c r="D91" s="53" t="s">
        <v>426</v>
      </c>
      <c r="E91" s="38">
        <v>47</v>
      </c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  <c r="AB91" s="8"/>
      <c r="AC91" s="8"/>
      <c r="AD91" s="8"/>
      <c r="AE91" s="8"/>
      <c r="AF91" s="8"/>
      <c r="AG91" s="8"/>
      <c r="AH91" s="8"/>
      <c r="AI91" s="8"/>
      <c r="AJ91" s="8"/>
      <c r="AK91" s="8"/>
      <c r="AL91" s="8"/>
      <c r="AM91" s="8"/>
      <c r="AN91" s="8"/>
      <c r="AO91" s="8"/>
      <c r="AP91" s="8"/>
      <c r="AQ91" s="8"/>
      <c r="AR91" s="8"/>
      <c r="AS91" s="8"/>
      <c r="AT91" s="8"/>
      <c r="AU91" s="8"/>
      <c r="AV91" s="8"/>
      <c r="AW91" s="8"/>
      <c r="AX91" s="8"/>
      <c r="AY91" s="8"/>
      <c r="AZ91" s="8"/>
      <c r="BA91" s="8"/>
      <c r="BB91" s="8"/>
      <c r="BC91" s="8"/>
      <c r="BD91" s="8"/>
      <c r="BE91" s="8"/>
      <c r="BF91" s="8"/>
      <c r="BG91" s="8"/>
      <c r="BH91" s="8"/>
      <c r="BI91" s="8"/>
      <c r="BJ91" s="8"/>
      <c r="BK91" s="8"/>
      <c r="BL91" s="8"/>
      <c r="BM91" s="8"/>
      <c r="BN91" s="8"/>
      <c r="BO91" s="8"/>
      <c r="BP91" s="8"/>
      <c r="BQ91" s="8"/>
      <c r="BR91" s="8"/>
      <c r="BS91" s="8"/>
      <c r="BT91" s="8"/>
      <c r="BU91" s="8"/>
      <c r="BV91" s="8"/>
      <c r="BW91" s="8"/>
      <c r="BX91" s="8"/>
      <c r="BY91" s="8"/>
      <c r="BZ91" s="8"/>
      <c r="CA91" s="8"/>
      <c r="CB91" s="8"/>
      <c r="CC91" s="8"/>
      <c r="CD91" s="8"/>
      <c r="CE91" s="8"/>
      <c r="CF91" s="8"/>
      <c r="CG91" s="8"/>
      <c r="CH91" s="8"/>
      <c r="CI91" s="8"/>
      <c r="CJ91" s="8"/>
      <c r="CK91" s="8"/>
      <c r="CL91" s="8"/>
      <c r="CM91" s="8"/>
      <c r="CN91" s="8"/>
      <c r="CO91" s="8"/>
      <c r="CP91" s="8"/>
      <c r="CQ91" s="8"/>
      <c r="CR91" s="8"/>
    </row>
    <row r="92" spans="1:96" ht="15.75" customHeight="1">
      <c r="A92" s="37">
        <v>48</v>
      </c>
      <c r="B92" s="40" t="s">
        <v>427</v>
      </c>
      <c r="C92" s="77"/>
      <c r="D92" s="53" t="s">
        <v>428</v>
      </c>
      <c r="E92" s="38">
        <v>48</v>
      </c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  <c r="AB92" s="8"/>
      <c r="AC92" s="8"/>
      <c r="AD92" s="8"/>
      <c r="AE92" s="8"/>
      <c r="AF92" s="8"/>
      <c r="AG92" s="8"/>
      <c r="AH92" s="8"/>
      <c r="AI92" s="8"/>
      <c r="AJ92" s="8"/>
      <c r="AK92" s="8"/>
      <c r="AL92" s="8"/>
      <c r="AM92" s="8"/>
      <c r="AN92" s="8"/>
      <c r="AO92" s="8"/>
      <c r="AP92" s="8"/>
      <c r="AQ92" s="8"/>
      <c r="AR92" s="8"/>
      <c r="AS92" s="8"/>
      <c r="AT92" s="8"/>
      <c r="AU92" s="8"/>
      <c r="AV92" s="8"/>
      <c r="AW92" s="8"/>
      <c r="AX92" s="8"/>
      <c r="AY92" s="8"/>
      <c r="AZ92" s="8"/>
      <c r="BA92" s="8"/>
      <c r="BB92" s="8"/>
      <c r="BC92" s="8"/>
      <c r="BD92" s="8"/>
      <c r="BE92" s="8"/>
      <c r="BF92" s="8"/>
      <c r="BG92" s="8"/>
      <c r="BH92" s="8"/>
      <c r="BI92" s="8"/>
      <c r="BJ92" s="8"/>
      <c r="BK92" s="8"/>
      <c r="BL92" s="8"/>
      <c r="BM92" s="8"/>
      <c r="BN92" s="8"/>
      <c r="BO92" s="8"/>
      <c r="BP92" s="8"/>
      <c r="BQ92" s="8"/>
      <c r="BR92" s="8"/>
      <c r="BS92" s="8"/>
      <c r="BT92" s="8"/>
      <c r="BU92" s="8"/>
      <c r="BV92" s="8"/>
      <c r="BW92" s="8"/>
      <c r="BX92" s="8"/>
      <c r="BY92" s="8"/>
      <c r="BZ92" s="8"/>
      <c r="CA92" s="8"/>
      <c r="CB92" s="8"/>
      <c r="CC92" s="8"/>
      <c r="CD92" s="8"/>
      <c r="CE92" s="8"/>
      <c r="CF92" s="8"/>
      <c r="CG92" s="8"/>
      <c r="CH92" s="8"/>
      <c r="CI92" s="8"/>
      <c r="CJ92" s="8"/>
      <c r="CK92" s="8"/>
      <c r="CL92" s="8"/>
      <c r="CM92" s="8"/>
      <c r="CN92" s="8"/>
      <c r="CO92" s="8"/>
      <c r="CP92" s="8"/>
      <c r="CQ92" s="8"/>
      <c r="CR92" s="8"/>
    </row>
    <row r="93" spans="1:96" ht="15.75" customHeight="1">
      <c r="A93" s="37">
        <v>49</v>
      </c>
      <c r="B93" s="40" t="s">
        <v>429</v>
      </c>
      <c r="C93" s="77"/>
      <c r="D93" s="53" t="s">
        <v>430</v>
      </c>
      <c r="E93" s="38">
        <v>49</v>
      </c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  <c r="AB93" s="8"/>
      <c r="AC93" s="8"/>
      <c r="AD93" s="8"/>
      <c r="AE93" s="8"/>
      <c r="AF93" s="8"/>
      <c r="AG93" s="8"/>
      <c r="AH93" s="8"/>
      <c r="AI93" s="8"/>
      <c r="AJ93" s="8"/>
      <c r="AK93" s="8"/>
      <c r="AL93" s="8"/>
      <c r="AM93" s="8"/>
      <c r="AN93" s="8"/>
      <c r="AO93" s="8"/>
      <c r="AP93" s="8"/>
      <c r="AQ93" s="8"/>
      <c r="AR93" s="8"/>
      <c r="AS93" s="8"/>
      <c r="AT93" s="8"/>
      <c r="AU93" s="8"/>
      <c r="AV93" s="8"/>
      <c r="AW93" s="8"/>
      <c r="AX93" s="8"/>
      <c r="AY93" s="8"/>
      <c r="AZ93" s="8"/>
      <c r="BA93" s="8"/>
      <c r="BB93" s="8"/>
      <c r="BC93" s="8"/>
      <c r="BD93" s="8"/>
      <c r="BE93" s="8"/>
      <c r="BF93" s="8"/>
      <c r="BG93" s="8"/>
      <c r="BH93" s="8"/>
      <c r="BI93" s="8"/>
      <c r="BJ93" s="8"/>
      <c r="BK93" s="8"/>
      <c r="BL93" s="8"/>
      <c r="BM93" s="8"/>
      <c r="BN93" s="8"/>
      <c r="BO93" s="8"/>
      <c r="BP93" s="8"/>
      <c r="BQ93" s="8"/>
      <c r="BR93" s="8"/>
      <c r="BS93" s="8"/>
      <c r="BT93" s="8"/>
      <c r="BU93" s="8"/>
      <c r="BV93" s="8"/>
      <c r="BW93" s="8"/>
      <c r="BX93" s="8"/>
      <c r="BY93" s="8"/>
      <c r="BZ93" s="8"/>
      <c r="CA93" s="8"/>
      <c r="CB93" s="8"/>
      <c r="CC93" s="8"/>
      <c r="CD93" s="8"/>
      <c r="CE93" s="8"/>
      <c r="CF93" s="8"/>
      <c r="CG93" s="8"/>
      <c r="CH93" s="8"/>
      <c r="CI93" s="8"/>
      <c r="CJ93" s="8"/>
      <c r="CK93" s="8"/>
      <c r="CL93" s="8"/>
      <c r="CM93" s="8"/>
      <c r="CN93" s="8"/>
      <c r="CO93" s="8"/>
      <c r="CP93" s="8"/>
      <c r="CQ93" s="8"/>
      <c r="CR93" s="8"/>
    </row>
    <row r="94" spans="1:96" ht="15.75" customHeight="1">
      <c r="A94" s="37">
        <v>50</v>
      </c>
      <c r="B94" s="40" t="s">
        <v>431</v>
      </c>
      <c r="C94" s="77"/>
      <c r="D94" s="53" t="s">
        <v>432</v>
      </c>
      <c r="E94" s="38">
        <v>50</v>
      </c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  <c r="AB94" s="8"/>
      <c r="AC94" s="8"/>
      <c r="AD94" s="8"/>
      <c r="AE94" s="8"/>
      <c r="AF94" s="8"/>
      <c r="AG94" s="8"/>
      <c r="AH94" s="8"/>
      <c r="AI94" s="8"/>
      <c r="AJ94" s="8"/>
      <c r="AK94" s="8"/>
      <c r="AL94" s="8"/>
      <c r="AM94" s="8"/>
      <c r="AN94" s="8"/>
      <c r="AO94" s="8"/>
      <c r="AP94" s="8"/>
      <c r="AQ94" s="8"/>
      <c r="AR94" s="8"/>
      <c r="AS94" s="8"/>
      <c r="AT94" s="8"/>
      <c r="AU94" s="8"/>
      <c r="AV94" s="8"/>
      <c r="AW94" s="8"/>
      <c r="AX94" s="8"/>
      <c r="AY94" s="8"/>
      <c r="AZ94" s="8"/>
      <c r="BA94" s="8"/>
      <c r="BB94" s="8"/>
      <c r="BC94" s="8"/>
      <c r="BD94" s="8"/>
      <c r="BE94" s="8"/>
      <c r="BF94" s="8"/>
      <c r="BG94" s="8"/>
      <c r="BH94" s="8"/>
      <c r="BI94" s="8"/>
      <c r="BJ94" s="8"/>
      <c r="BK94" s="8"/>
      <c r="BL94" s="8"/>
      <c r="BM94" s="8"/>
      <c r="BN94" s="8"/>
      <c r="BO94" s="8"/>
      <c r="BP94" s="8"/>
      <c r="BQ94" s="8"/>
      <c r="BR94" s="8"/>
      <c r="BS94" s="8"/>
      <c r="BT94" s="8"/>
      <c r="BU94" s="8"/>
      <c r="BV94" s="8"/>
      <c r="BW94" s="8"/>
      <c r="BX94" s="8"/>
      <c r="BY94" s="8"/>
      <c r="BZ94" s="8"/>
      <c r="CA94" s="8"/>
      <c r="CB94" s="8"/>
      <c r="CC94" s="8"/>
      <c r="CD94" s="8"/>
      <c r="CE94" s="8"/>
      <c r="CF94" s="8"/>
      <c r="CG94" s="8"/>
      <c r="CH94" s="8"/>
      <c r="CI94" s="8"/>
      <c r="CJ94" s="8"/>
      <c r="CK94" s="8"/>
      <c r="CL94" s="8"/>
      <c r="CM94" s="8"/>
      <c r="CN94" s="8"/>
      <c r="CO94" s="8"/>
      <c r="CP94" s="8"/>
      <c r="CQ94" s="8"/>
      <c r="CR94" s="8"/>
    </row>
    <row r="95" spans="1:96" ht="15.75" customHeight="1">
      <c r="A95" s="37">
        <v>51</v>
      </c>
      <c r="B95" s="40" t="s">
        <v>984</v>
      </c>
      <c r="C95" s="77"/>
      <c r="D95" s="53" t="s">
        <v>985</v>
      </c>
      <c r="E95" s="38">
        <v>51</v>
      </c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  <c r="AA95" s="8"/>
      <c r="AB95" s="8"/>
      <c r="AC95" s="8"/>
      <c r="AD95" s="8"/>
      <c r="AE95" s="8"/>
      <c r="AF95" s="8"/>
      <c r="AG95" s="8"/>
      <c r="AH95" s="8"/>
      <c r="AI95" s="8"/>
      <c r="AJ95" s="8"/>
      <c r="AK95" s="8"/>
      <c r="AL95" s="8"/>
      <c r="AM95" s="8"/>
      <c r="AN95" s="8"/>
      <c r="AO95" s="8"/>
      <c r="AP95" s="8"/>
      <c r="AQ95" s="8"/>
      <c r="AR95" s="8"/>
      <c r="AS95" s="8"/>
      <c r="AT95" s="8"/>
      <c r="AU95" s="8"/>
      <c r="AV95" s="8"/>
      <c r="AW95" s="8"/>
      <c r="AX95" s="8"/>
      <c r="AY95" s="8"/>
      <c r="AZ95" s="8"/>
      <c r="BA95" s="8"/>
      <c r="BB95" s="8"/>
      <c r="BC95" s="8"/>
      <c r="BD95" s="8"/>
      <c r="BE95" s="8"/>
      <c r="BF95" s="8"/>
      <c r="BG95" s="8"/>
      <c r="BH95" s="8"/>
      <c r="BI95" s="8"/>
      <c r="BJ95" s="8"/>
      <c r="BK95" s="8"/>
      <c r="BL95" s="8"/>
      <c r="BM95" s="8"/>
      <c r="BN95" s="8"/>
      <c r="BO95" s="8"/>
      <c r="BP95" s="8"/>
      <c r="BQ95" s="8"/>
      <c r="BR95" s="8"/>
      <c r="BS95" s="8"/>
      <c r="BT95" s="8"/>
      <c r="BU95" s="8"/>
      <c r="BV95" s="8"/>
      <c r="BW95" s="8"/>
      <c r="BX95" s="8"/>
      <c r="BY95" s="8"/>
      <c r="BZ95" s="8"/>
      <c r="CA95" s="8"/>
      <c r="CB95" s="8"/>
      <c r="CC95" s="8"/>
      <c r="CD95" s="8"/>
      <c r="CE95" s="8"/>
      <c r="CF95" s="8"/>
      <c r="CG95" s="8"/>
      <c r="CH95" s="8"/>
      <c r="CI95" s="8"/>
      <c r="CJ95" s="8"/>
      <c r="CK95" s="8"/>
      <c r="CL95" s="8"/>
      <c r="CM95" s="8"/>
      <c r="CN95" s="8"/>
      <c r="CO95" s="8"/>
      <c r="CP95" s="8"/>
      <c r="CQ95" s="8"/>
      <c r="CR95" s="8"/>
    </row>
    <row r="96" spans="1:96" ht="18.75" customHeight="1">
      <c r="F96" s="73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  <c r="AA96" s="8"/>
      <c r="AB96" s="8"/>
      <c r="AC96" s="8"/>
      <c r="AD96" s="8"/>
      <c r="AE96" s="8"/>
      <c r="AF96" s="8"/>
      <c r="AG96" s="8"/>
      <c r="AH96" s="8"/>
      <c r="AI96" s="8"/>
      <c r="AJ96" s="8"/>
      <c r="AK96" s="8"/>
      <c r="AL96" s="8"/>
      <c r="AM96" s="8"/>
      <c r="AN96" s="8"/>
      <c r="AO96" s="8"/>
      <c r="AP96" s="8"/>
      <c r="AQ96" s="8"/>
      <c r="AR96" s="8"/>
      <c r="AS96" s="8"/>
      <c r="AT96" s="8"/>
      <c r="AU96" s="8"/>
      <c r="AV96" s="8"/>
      <c r="AW96" s="8"/>
      <c r="AX96" s="8"/>
      <c r="AY96" s="8"/>
      <c r="AZ96" s="8"/>
      <c r="BA96" s="8"/>
      <c r="BB96" s="8"/>
      <c r="BC96" s="8"/>
      <c r="BD96" s="8"/>
      <c r="BE96" s="8"/>
      <c r="BF96" s="8"/>
      <c r="BG96" s="8"/>
      <c r="BH96" s="8"/>
      <c r="BI96" s="8"/>
      <c r="BJ96" s="8"/>
      <c r="BK96" s="8"/>
      <c r="BL96" s="8"/>
      <c r="BM96" s="8"/>
      <c r="BN96" s="8"/>
      <c r="BO96" s="8"/>
      <c r="BP96" s="8"/>
      <c r="BQ96" s="8"/>
      <c r="BR96" s="8"/>
      <c r="BS96" s="8"/>
      <c r="BT96" s="8"/>
      <c r="BU96" s="8"/>
      <c r="BV96" s="8"/>
      <c r="BW96" s="8"/>
      <c r="BX96" s="8"/>
      <c r="BY96" s="8"/>
      <c r="BZ96" s="8"/>
      <c r="CA96" s="8"/>
      <c r="CB96" s="8"/>
      <c r="CC96" s="8"/>
      <c r="CD96" s="8"/>
      <c r="CE96" s="8"/>
      <c r="CF96" s="8"/>
      <c r="CG96" s="8"/>
      <c r="CH96" s="8"/>
      <c r="CI96" s="8"/>
      <c r="CJ96" s="8"/>
      <c r="CK96" s="8"/>
      <c r="CL96" s="8"/>
      <c r="CM96" s="8"/>
      <c r="CN96" s="8"/>
      <c r="CO96" s="8"/>
      <c r="CP96" s="8"/>
      <c r="CQ96" s="8"/>
      <c r="CR96" s="8"/>
    </row>
    <row r="97" spans="1:96" ht="15.75" customHeight="1">
      <c r="A97" s="43"/>
      <c r="B97" s="72" t="s">
        <v>139</v>
      </c>
      <c r="C97" s="77"/>
      <c r="D97" s="55" t="s">
        <v>140</v>
      </c>
      <c r="E97" s="43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  <c r="AA97" s="8"/>
      <c r="AB97" s="8"/>
      <c r="AC97" s="8"/>
      <c r="AD97" s="8"/>
      <c r="AE97" s="8"/>
      <c r="AF97" s="8"/>
      <c r="AG97" s="8"/>
      <c r="AH97" s="8"/>
      <c r="AI97" s="8"/>
      <c r="AJ97" s="8"/>
      <c r="AK97" s="8"/>
      <c r="AL97" s="8"/>
      <c r="AM97" s="8"/>
      <c r="AN97" s="8"/>
      <c r="AO97" s="8"/>
      <c r="AP97" s="8"/>
      <c r="AQ97" s="8"/>
      <c r="AR97" s="8"/>
      <c r="AS97" s="8"/>
      <c r="AT97" s="8"/>
      <c r="AU97" s="8"/>
      <c r="AV97" s="8"/>
      <c r="AW97" s="8"/>
      <c r="AX97" s="8"/>
      <c r="AY97" s="8"/>
      <c r="AZ97" s="8"/>
      <c r="BA97" s="8"/>
      <c r="BB97" s="8"/>
      <c r="BC97" s="8"/>
      <c r="BD97" s="8"/>
      <c r="BE97" s="8"/>
      <c r="BF97" s="8"/>
      <c r="BG97" s="8"/>
      <c r="BH97" s="8"/>
      <c r="BI97" s="8"/>
      <c r="BJ97" s="8"/>
      <c r="BK97" s="8"/>
      <c r="BL97" s="8"/>
      <c r="BM97" s="8"/>
      <c r="BN97" s="8"/>
      <c r="BO97" s="8"/>
      <c r="BP97" s="8"/>
      <c r="BQ97" s="8"/>
      <c r="BR97" s="8"/>
      <c r="BS97" s="8"/>
      <c r="BT97" s="8"/>
      <c r="BU97" s="8"/>
      <c r="BV97" s="8"/>
      <c r="BW97" s="8"/>
      <c r="BX97" s="8"/>
      <c r="BY97" s="8"/>
      <c r="BZ97" s="8"/>
      <c r="CA97" s="8"/>
      <c r="CB97" s="8"/>
      <c r="CC97" s="8"/>
      <c r="CD97" s="8"/>
      <c r="CE97" s="8"/>
      <c r="CF97" s="8"/>
      <c r="CG97" s="8"/>
      <c r="CH97" s="8"/>
      <c r="CI97" s="8"/>
      <c r="CJ97" s="8"/>
      <c r="CK97" s="8"/>
      <c r="CL97" s="8"/>
      <c r="CM97" s="8"/>
      <c r="CN97" s="8"/>
      <c r="CO97" s="8"/>
      <c r="CP97" s="8"/>
      <c r="CQ97" s="8"/>
      <c r="CR97" s="8"/>
    </row>
    <row r="98" spans="1:96" ht="15.75" customHeight="1">
      <c r="A98" s="37">
        <v>52</v>
      </c>
      <c r="B98" s="40" t="s">
        <v>433</v>
      </c>
      <c r="C98" s="77"/>
      <c r="D98" s="53" t="s">
        <v>434</v>
      </c>
      <c r="E98" s="38">
        <v>52</v>
      </c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  <c r="AA98" s="8"/>
      <c r="AB98" s="8"/>
      <c r="AC98" s="8"/>
      <c r="AD98" s="8"/>
      <c r="AE98" s="8"/>
      <c r="AF98" s="8"/>
      <c r="AG98" s="8"/>
      <c r="AH98" s="8"/>
      <c r="AI98" s="8"/>
      <c r="AJ98" s="8"/>
      <c r="AK98" s="8"/>
      <c r="AL98" s="8"/>
      <c r="AM98" s="8"/>
      <c r="AN98" s="8"/>
      <c r="AO98" s="8"/>
      <c r="AP98" s="8"/>
      <c r="AQ98" s="8"/>
      <c r="AR98" s="8"/>
      <c r="AS98" s="8"/>
      <c r="AT98" s="8"/>
      <c r="AU98" s="8"/>
      <c r="AV98" s="8"/>
      <c r="AW98" s="8"/>
      <c r="AX98" s="8"/>
      <c r="AY98" s="8"/>
      <c r="AZ98" s="8"/>
      <c r="BA98" s="8"/>
      <c r="BB98" s="8"/>
      <c r="BC98" s="8"/>
      <c r="BD98" s="8"/>
      <c r="BE98" s="8"/>
      <c r="BF98" s="8"/>
      <c r="BG98" s="8"/>
      <c r="BH98" s="8"/>
      <c r="BI98" s="8"/>
      <c r="BJ98" s="8"/>
      <c r="BK98" s="8"/>
      <c r="BL98" s="8"/>
      <c r="BM98" s="8"/>
      <c r="BN98" s="8"/>
      <c r="BO98" s="8"/>
      <c r="BP98" s="8"/>
      <c r="BQ98" s="8"/>
      <c r="BR98" s="8"/>
      <c r="BS98" s="8"/>
      <c r="BT98" s="8"/>
      <c r="BU98" s="8"/>
      <c r="BV98" s="8"/>
      <c r="BW98" s="8"/>
      <c r="BX98" s="8"/>
      <c r="BY98" s="8"/>
      <c r="BZ98" s="8"/>
      <c r="CA98" s="8"/>
      <c r="CB98" s="8"/>
      <c r="CC98" s="8"/>
      <c r="CD98" s="8"/>
      <c r="CE98" s="8"/>
      <c r="CF98" s="8"/>
      <c r="CG98" s="8"/>
      <c r="CH98" s="8"/>
      <c r="CI98" s="8"/>
      <c r="CJ98" s="8"/>
      <c r="CK98" s="8"/>
      <c r="CL98" s="8"/>
      <c r="CM98" s="8"/>
      <c r="CN98" s="8"/>
      <c r="CO98" s="8"/>
      <c r="CP98" s="8"/>
      <c r="CQ98" s="8"/>
      <c r="CR98" s="8"/>
    </row>
    <row r="99" spans="1:96" ht="15.75" customHeight="1">
      <c r="A99" s="37">
        <v>53</v>
      </c>
      <c r="B99" s="40" t="s">
        <v>435</v>
      </c>
      <c r="C99" s="77"/>
      <c r="D99" s="53" t="s">
        <v>436</v>
      </c>
      <c r="E99" s="38">
        <v>53</v>
      </c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  <c r="AA99" s="8"/>
      <c r="AB99" s="8"/>
      <c r="AC99" s="8"/>
      <c r="AD99" s="8"/>
      <c r="AE99" s="8"/>
      <c r="AF99" s="8"/>
      <c r="AG99" s="8"/>
      <c r="AH99" s="8"/>
      <c r="AI99" s="8"/>
      <c r="AJ99" s="8"/>
      <c r="AK99" s="8"/>
      <c r="AL99" s="8"/>
      <c r="AM99" s="8"/>
      <c r="AN99" s="8"/>
      <c r="AO99" s="8"/>
      <c r="AP99" s="8"/>
      <c r="AQ99" s="8"/>
      <c r="AR99" s="8"/>
      <c r="AS99" s="8"/>
      <c r="AT99" s="8"/>
      <c r="AU99" s="8"/>
      <c r="AV99" s="8"/>
      <c r="AW99" s="8"/>
      <c r="AX99" s="8"/>
      <c r="AY99" s="8"/>
      <c r="AZ99" s="8"/>
      <c r="BA99" s="8"/>
      <c r="BB99" s="8"/>
      <c r="BC99" s="8"/>
      <c r="BD99" s="8"/>
      <c r="BE99" s="8"/>
      <c r="BF99" s="8"/>
      <c r="BG99" s="8"/>
      <c r="BH99" s="8"/>
      <c r="BI99" s="8"/>
      <c r="BJ99" s="8"/>
      <c r="BK99" s="8"/>
      <c r="BL99" s="8"/>
      <c r="BM99" s="8"/>
      <c r="BN99" s="8"/>
      <c r="BO99" s="8"/>
      <c r="BP99" s="8"/>
      <c r="BQ99" s="8"/>
      <c r="BR99" s="8"/>
      <c r="BS99" s="8"/>
      <c r="BT99" s="8"/>
      <c r="BU99" s="8"/>
      <c r="BV99" s="8"/>
      <c r="BW99" s="8"/>
      <c r="BX99" s="8"/>
      <c r="BY99" s="8"/>
      <c r="BZ99" s="8"/>
      <c r="CA99" s="8"/>
      <c r="CB99" s="8"/>
      <c r="CC99" s="8"/>
      <c r="CD99" s="8"/>
      <c r="CE99" s="8"/>
      <c r="CF99" s="8"/>
      <c r="CG99" s="8"/>
      <c r="CH99" s="8"/>
      <c r="CI99" s="8"/>
      <c r="CJ99" s="8"/>
      <c r="CK99" s="8"/>
      <c r="CL99" s="8"/>
      <c r="CM99" s="8"/>
      <c r="CN99" s="8"/>
      <c r="CO99" s="8"/>
      <c r="CP99" s="8"/>
      <c r="CQ99" s="8"/>
      <c r="CR99" s="8"/>
    </row>
    <row r="100" spans="1:96" ht="15.75" customHeight="1">
      <c r="A100" s="37">
        <v>54</v>
      </c>
      <c r="B100" s="40" t="s">
        <v>437</v>
      </c>
      <c r="C100" s="77"/>
      <c r="D100" s="53" t="s">
        <v>438</v>
      </c>
      <c r="E100" s="38">
        <v>54</v>
      </c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  <c r="AB100" s="8"/>
      <c r="AC100" s="8"/>
      <c r="AD100" s="8"/>
      <c r="AE100" s="8"/>
      <c r="AF100" s="8"/>
      <c r="AG100" s="8"/>
      <c r="AH100" s="8"/>
      <c r="AI100" s="8"/>
      <c r="AJ100" s="8"/>
      <c r="AK100" s="8"/>
      <c r="AL100" s="8"/>
      <c r="AM100" s="8"/>
      <c r="AN100" s="8"/>
      <c r="AO100" s="8"/>
      <c r="AP100" s="8"/>
      <c r="AQ100" s="8"/>
      <c r="AR100" s="8"/>
      <c r="AS100" s="8"/>
      <c r="AT100" s="8"/>
      <c r="AU100" s="8"/>
      <c r="AV100" s="8"/>
      <c r="AW100" s="8"/>
      <c r="AX100" s="8"/>
      <c r="AY100" s="8"/>
      <c r="AZ100" s="8"/>
      <c r="BA100" s="8"/>
      <c r="BB100" s="8"/>
      <c r="BC100" s="8"/>
      <c r="BD100" s="8"/>
      <c r="BE100" s="8"/>
      <c r="BF100" s="8"/>
      <c r="BG100" s="8"/>
      <c r="BH100" s="8"/>
      <c r="BI100" s="8"/>
      <c r="BJ100" s="8"/>
      <c r="BK100" s="8"/>
      <c r="BL100" s="8"/>
      <c r="BM100" s="8"/>
      <c r="BN100" s="8"/>
      <c r="BO100" s="8"/>
      <c r="BP100" s="8"/>
      <c r="BQ100" s="8"/>
      <c r="BR100" s="8"/>
      <c r="BS100" s="8"/>
      <c r="BT100" s="8"/>
      <c r="BU100" s="8"/>
      <c r="BV100" s="8"/>
      <c r="BW100" s="8"/>
      <c r="BX100" s="8"/>
      <c r="BY100" s="8"/>
      <c r="BZ100" s="8"/>
      <c r="CA100" s="8"/>
      <c r="CB100" s="8"/>
      <c r="CC100" s="8"/>
      <c r="CD100" s="8"/>
      <c r="CE100" s="8"/>
      <c r="CF100" s="8"/>
      <c r="CG100" s="8"/>
      <c r="CH100" s="8"/>
      <c r="CI100" s="8"/>
      <c r="CJ100" s="8"/>
      <c r="CK100" s="8"/>
      <c r="CL100" s="8"/>
      <c r="CM100" s="8"/>
      <c r="CN100" s="8"/>
      <c r="CO100" s="8"/>
      <c r="CP100" s="8"/>
      <c r="CQ100" s="8"/>
      <c r="CR100" s="8"/>
    </row>
    <row r="101" spans="1:96" ht="15.75" customHeight="1">
      <c r="A101" s="37">
        <v>55</v>
      </c>
      <c r="B101" s="40" t="s">
        <v>439</v>
      </c>
      <c r="C101" s="77"/>
      <c r="D101" s="53" t="s">
        <v>440</v>
      </c>
      <c r="E101" s="38">
        <v>55</v>
      </c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  <c r="AB101" s="8"/>
      <c r="AC101" s="8"/>
      <c r="AD101" s="8"/>
      <c r="AE101" s="8"/>
      <c r="AF101" s="8"/>
      <c r="AG101" s="8"/>
      <c r="AH101" s="8"/>
      <c r="AI101" s="8"/>
      <c r="AJ101" s="8"/>
      <c r="AK101" s="8"/>
      <c r="AL101" s="8"/>
      <c r="AM101" s="8"/>
      <c r="AN101" s="8"/>
      <c r="AO101" s="8"/>
      <c r="AP101" s="8"/>
      <c r="AQ101" s="8"/>
      <c r="AR101" s="8"/>
      <c r="AS101" s="8"/>
      <c r="AT101" s="8"/>
      <c r="AU101" s="8"/>
      <c r="AV101" s="8"/>
      <c r="AW101" s="8"/>
      <c r="AX101" s="8"/>
      <c r="AY101" s="8"/>
      <c r="AZ101" s="8"/>
      <c r="BA101" s="8"/>
      <c r="BB101" s="8"/>
      <c r="BC101" s="8"/>
      <c r="BD101" s="8"/>
      <c r="BE101" s="8"/>
      <c r="BF101" s="8"/>
      <c r="BG101" s="8"/>
      <c r="BH101" s="8"/>
      <c r="BI101" s="8"/>
      <c r="BJ101" s="8"/>
      <c r="BK101" s="8"/>
      <c r="BL101" s="8"/>
      <c r="BM101" s="8"/>
      <c r="BN101" s="8"/>
      <c r="BO101" s="8"/>
      <c r="BP101" s="8"/>
      <c r="BQ101" s="8"/>
      <c r="BR101" s="8"/>
      <c r="BS101" s="8"/>
      <c r="BT101" s="8"/>
      <c r="BU101" s="8"/>
      <c r="BV101" s="8"/>
      <c r="BW101" s="8"/>
      <c r="BX101" s="8"/>
      <c r="BY101" s="8"/>
      <c r="BZ101" s="8"/>
      <c r="CA101" s="8"/>
      <c r="CB101" s="8"/>
      <c r="CC101" s="8"/>
      <c r="CD101" s="8"/>
      <c r="CE101" s="8"/>
      <c r="CF101" s="8"/>
      <c r="CG101" s="8"/>
      <c r="CH101" s="8"/>
      <c r="CI101" s="8"/>
      <c r="CJ101" s="8"/>
      <c r="CK101" s="8"/>
      <c r="CL101" s="8"/>
      <c r="CM101" s="8"/>
      <c r="CN101" s="8"/>
      <c r="CO101" s="8"/>
      <c r="CP101" s="8"/>
      <c r="CQ101" s="8"/>
      <c r="CR101" s="8"/>
    </row>
    <row r="102" spans="1:96" ht="15.75" customHeight="1">
      <c r="A102" s="37">
        <v>56</v>
      </c>
      <c r="B102" s="40" t="s">
        <v>441</v>
      </c>
      <c r="C102" s="77"/>
      <c r="D102" s="53" t="s">
        <v>442</v>
      </c>
      <c r="E102" s="38">
        <v>56</v>
      </c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8"/>
      <c r="AB102" s="8"/>
      <c r="AC102" s="8"/>
      <c r="AD102" s="8"/>
      <c r="AE102" s="8"/>
      <c r="AF102" s="8"/>
      <c r="AG102" s="8"/>
      <c r="AH102" s="8"/>
      <c r="AI102" s="8"/>
      <c r="AJ102" s="8"/>
      <c r="AK102" s="8"/>
      <c r="AL102" s="8"/>
      <c r="AM102" s="8"/>
      <c r="AN102" s="8"/>
      <c r="AO102" s="8"/>
      <c r="AP102" s="8"/>
      <c r="AQ102" s="8"/>
      <c r="AR102" s="8"/>
      <c r="AS102" s="8"/>
      <c r="AT102" s="8"/>
      <c r="AU102" s="8"/>
      <c r="AV102" s="8"/>
      <c r="AW102" s="8"/>
      <c r="AX102" s="8"/>
      <c r="AY102" s="8"/>
      <c r="AZ102" s="8"/>
      <c r="BA102" s="8"/>
      <c r="BB102" s="8"/>
      <c r="BC102" s="8"/>
      <c r="BD102" s="8"/>
      <c r="BE102" s="8"/>
      <c r="BF102" s="8"/>
      <c r="BG102" s="8"/>
      <c r="BH102" s="8"/>
      <c r="BI102" s="8"/>
      <c r="BJ102" s="8"/>
      <c r="BK102" s="8"/>
      <c r="BL102" s="8"/>
      <c r="BM102" s="8"/>
      <c r="BN102" s="8"/>
      <c r="BO102" s="8"/>
      <c r="BP102" s="8"/>
      <c r="BQ102" s="8"/>
      <c r="BR102" s="8"/>
      <c r="BS102" s="8"/>
      <c r="BT102" s="8"/>
      <c r="BU102" s="8"/>
      <c r="BV102" s="8"/>
      <c r="BW102" s="8"/>
      <c r="BX102" s="8"/>
      <c r="BY102" s="8"/>
      <c r="BZ102" s="8"/>
      <c r="CA102" s="8"/>
      <c r="CB102" s="8"/>
      <c r="CC102" s="8"/>
      <c r="CD102" s="8"/>
      <c r="CE102" s="8"/>
      <c r="CF102" s="8"/>
      <c r="CG102" s="8"/>
      <c r="CH102" s="8"/>
      <c r="CI102" s="8"/>
      <c r="CJ102" s="8"/>
      <c r="CK102" s="8"/>
      <c r="CL102" s="8"/>
      <c r="CM102" s="8"/>
      <c r="CN102" s="8"/>
      <c r="CO102" s="8"/>
      <c r="CP102" s="8"/>
      <c r="CQ102" s="8"/>
      <c r="CR102" s="8"/>
    </row>
    <row r="103" spans="1:96" ht="15.75" customHeight="1">
      <c r="A103" s="37">
        <v>57</v>
      </c>
      <c r="B103" s="40" t="s">
        <v>443</v>
      </c>
      <c r="C103" s="77"/>
      <c r="D103" s="53" t="s">
        <v>444</v>
      </c>
      <c r="E103" s="38">
        <v>57</v>
      </c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  <c r="AB103" s="8"/>
      <c r="AC103" s="8"/>
      <c r="AD103" s="8"/>
      <c r="AE103" s="8"/>
      <c r="AF103" s="8"/>
      <c r="AG103" s="8"/>
      <c r="AH103" s="8"/>
      <c r="AI103" s="8"/>
      <c r="AJ103" s="8"/>
      <c r="AK103" s="8"/>
      <c r="AL103" s="8"/>
      <c r="AM103" s="8"/>
      <c r="AN103" s="8"/>
      <c r="AO103" s="8"/>
      <c r="AP103" s="8"/>
      <c r="AQ103" s="8"/>
      <c r="AR103" s="8"/>
      <c r="AS103" s="8"/>
      <c r="AT103" s="8"/>
      <c r="AU103" s="8"/>
      <c r="AV103" s="8"/>
      <c r="AW103" s="8"/>
      <c r="AX103" s="8"/>
      <c r="AY103" s="8"/>
      <c r="AZ103" s="8"/>
      <c r="BA103" s="8"/>
      <c r="BB103" s="8"/>
      <c r="BC103" s="8"/>
      <c r="BD103" s="8"/>
      <c r="BE103" s="8"/>
      <c r="BF103" s="8"/>
      <c r="BG103" s="8"/>
      <c r="BH103" s="8"/>
      <c r="BI103" s="8"/>
      <c r="BJ103" s="8"/>
      <c r="BK103" s="8"/>
      <c r="BL103" s="8"/>
      <c r="BM103" s="8"/>
      <c r="BN103" s="8"/>
      <c r="BO103" s="8"/>
      <c r="BP103" s="8"/>
      <c r="BQ103" s="8"/>
      <c r="BR103" s="8"/>
      <c r="BS103" s="8"/>
      <c r="BT103" s="8"/>
      <c r="BU103" s="8"/>
      <c r="BV103" s="8"/>
      <c r="BW103" s="8"/>
      <c r="BX103" s="8"/>
      <c r="BY103" s="8"/>
      <c r="BZ103" s="8"/>
      <c r="CA103" s="8"/>
      <c r="CB103" s="8"/>
      <c r="CC103" s="8"/>
      <c r="CD103" s="8"/>
      <c r="CE103" s="8"/>
      <c r="CF103" s="8"/>
      <c r="CG103" s="8"/>
      <c r="CH103" s="8"/>
      <c r="CI103" s="8"/>
      <c r="CJ103" s="8"/>
      <c r="CK103" s="8"/>
      <c r="CL103" s="8"/>
      <c r="CM103" s="8"/>
      <c r="CN103" s="8"/>
      <c r="CO103" s="8"/>
      <c r="CP103" s="8"/>
      <c r="CQ103" s="8"/>
      <c r="CR103" s="8"/>
    </row>
    <row r="104" spans="1:96" ht="15.75" customHeight="1">
      <c r="A104" s="37">
        <v>58</v>
      </c>
      <c r="B104" s="40" t="s">
        <v>620</v>
      </c>
      <c r="C104" s="77"/>
      <c r="D104" s="53" t="s">
        <v>621</v>
      </c>
      <c r="E104" s="38">
        <v>58</v>
      </c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/>
      <c r="AE104" s="8"/>
      <c r="AF104" s="8"/>
      <c r="AG104" s="8"/>
      <c r="AH104" s="8"/>
      <c r="AI104" s="8"/>
      <c r="AJ104" s="8"/>
      <c r="AK104" s="8"/>
      <c r="AL104" s="8"/>
      <c r="AM104" s="8"/>
      <c r="AN104" s="8"/>
      <c r="AO104" s="8"/>
      <c r="AP104" s="8"/>
      <c r="AQ104" s="8"/>
      <c r="AR104" s="8"/>
      <c r="AS104" s="8"/>
      <c r="AT104" s="8"/>
      <c r="AU104" s="8"/>
      <c r="AV104" s="8"/>
      <c r="AW104" s="8"/>
      <c r="AX104" s="8"/>
      <c r="AY104" s="8"/>
      <c r="AZ104" s="8"/>
      <c r="BA104" s="8"/>
      <c r="BB104" s="8"/>
      <c r="BC104" s="8"/>
      <c r="BD104" s="8"/>
      <c r="BE104" s="8"/>
      <c r="BF104" s="8"/>
      <c r="BG104" s="8"/>
      <c r="BH104" s="8"/>
      <c r="BI104" s="8"/>
      <c r="BJ104" s="8"/>
      <c r="BK104" s="8"/>
      <c r="BL104" s="8"/>
      <c r="BM104" s="8"/>
      <c r="BN104" s="8"/>
      <c r="BO104" s="8"/>
      <c r="BP104" s="8"/>
      <c r="BQ104" s="8"/>
      <c r="BR104" s="8"/>
      <c r="BS104" s="8"/>
      <c r="BT104" s="8"/>
      <c r="BU104" s="8"/>
      <c r="BV104" s="8"/>
      <c r="BW104" s="8"/>
      <c r="BX104" s="8"/>
      <c r="BY104" s="8"/>
      <c r="BZ104" s="8"/>
      <c r="CA104" s="8"/>
      <c r="CB104" s="8"/>
      <c r="CC104" s="8"/>
      <c r="CD104" s="8"/>
      <c r="CE104" s="8"/>
      <c r="CF104" s="8"/>
      <c r="CG104" s="8"/>
      <c r="CH104" s="8"/>
      <c r="CI104" s="8"/>
      <c r="CJ104" s="8"/>
      <c r="CK104" s="8"/>
      <c r="CL104" s="8"/>
      <c r="CM104" s="8"/>
      <c r="CN104" s="8"/>
      <c r="CO104" s="8"/>
      <c r="CP104" s="8"/>
      <c r="CQ104" s="8"/>
      <c r="CR104" s="8"/>
    </row>
    <row r="105" spans="1:96" ht="15.75" customHeight="1">
      <c r="A105" s="37">
        <v>59</v>
      </c>
      <c r="B105" s="40" t="s">
        <v>622</v>
      </c>
      <c r="C105" s="77"/>
      <c r="D105" s="53" t="s">
        <v>623</v>
      </c>
      <c r="E105" s="38">
        <v>59</v>
      </c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8"/>
      <c r="AC105" s="8"/>
      <c r="AD105" s="8"/>
      <c r="AE105" s="8"/>
      <c r="AF105" s="8"/>
      <c r="AG105" s="8"/>
      <c r="AH105" s="8"/>
      <c r="AI105" s="8"/>
      <c r="AJ105" s="8"/>
      <c r="AK105" s="8"/>
      <c r="AL105" s="8"/>
      <c r="AM105" s="8"/>
      <c r="AN105" s="8"/>
      <c r="AO105" s="8"/>
      <c r="AP105" s="8"/>
      <c r="AQ105" s="8"/>
      <c r="AR105" s="8"/>
      <c r="AS105" s="8"/>
      <c r="AT105" s="8"/>
      <c r="AU105" s="8"/>
      <c r="AV105" s="8"/>
      <c r="AW105" s="8"/>
      <c r="AX105" s="8"/>
      <c r="AY105" s="8"/>
      <c r="AZ105" s="8"/>
      <c r="BA105" s="8"/>
      <c r="BB105" s="8"/>
      <c r="BC105" s="8"/>
      <c r="BD105" s="8"/>
      <c r="BE105" s="8"/>
      <c r="BF105" s="8"/>
      <c r="BG105" s="8"/>
      <c r="BH105" s="8"/>
      <c r="BI105" s="8"/>
      <c r="BJ105" s="8"/>
      <c r="BK105" s="8"/>
      <c r="BL105" s="8"/>
      <c r="BM105" s="8"/>
      <c r="BN105" s="8"/>
      <c r="BO105" s="8"/>
      <c r="BP105" s="8"/>
      <c r="BQ105" s="8"/>
      <c r="BR105" s="8"/>
      <c r="BS105" s="8"/>
      <c r="BT105" s="8"/>
      <c r="BU105" s="8"/>
      <c r="BV105" s="8"/>
      <c r="BW105" s="8"/>
      <c r="BX105" s="8"/>
      <c r="BY105" s="8"/>
      <c r="BZ105" s="8"/>
      <c r="CA105" s="8"/>
      <c r="CB105" s="8"/>
      <c r="CC105" s="8"/>
      <c r="CD105" s="8"/>
      <c r="CE105" s="8"/>
      <c r="CF105" s="8"/>
      <c r="CG105" s="8"/>
      <c r="CH105" s="8"/>
      <c r="CI105" s="8"/>
      <c r="CJ105" s="8"/>
      <c r="CK105" s="8"/>
      <c r="CL105" s="8"/>
      <c r="CM105" s="8"/>
      <c r="CN105" s="8"/>
      <c r="CO105" s="8"/>
      <c r="CP105" s="8"/>
      <c r="CQ105" s="8"/>
      <c r="CR105" s="8"/>
    </row>
    <row r="106" spans="1:96" ht="18.75" customHeight="1">
      <c r="A106" s="11"/>
      <c r="B106" s="12"/>
      <c r="C106" s="64"/>
      <c r="D106" s="64"/>
      <c r="E106" s="13"/>
      <c r="F106" s="10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  <c r="AB106" s="8"/>
      <c r="AC106" s="8"/>
      <c r="AD106" s="8"/>
      <c r="AE106" s="8"/>
      <c r="AF106" s="8"/>
      <c r="AG106" s="8"/>
      <c r="AH106" s="8"/>
      <c r="AI106" s="8"/>
      <c r="AJ106" s="8"/>
      <c r="AK106" s="8"/>
      <c r="AL106" s="8"/>
      <c r="AM106" s="8"/>
      <c r="AN106" s="8"/>
      <c r="AO106" s="8"/>
      <c r="AP106" s="8"/>
      <c r="AQ106" s="8"/>
      <c r="AR106" s="8"/>
      <c r="AS106" s="8"/>
      <c r="AT106" s="8"/>
      <c r="AU106" s="8"/>
      <c r="AV106" s="8"/>
      <c r="AW106" s="8"/>
      <c r="AX106" s="8"/>
      <c r="AY106" s="8"/>
      <c r="AZ106" s="8"/>
      <c r="BA106" s="8"/>
      <c r="BB106" s="8"/>
      <c r="BC106" s="8"/>
      <c r="BD106" s="8"/>
      <c r="BE106" s="8"/>
      <c r="BF106" s="8"/>
      <c r="BG106" s="8"/>
      <c r="BH106" s="8"/>
      <c r="BI106" s="8"/>
      <c r="BJ106" s="8"/>
      <c r="BK106" s="8"/>
      <c r="BL106" s="8"/>
      <c r="BM106" s="8"/>
      <c r="BN106" s="8"/>
      <c r="BO106" s="8"/>
      <c r="BP106" s="8"/>
      <c r="BQ106" s="8"/>
      <c r="BR106" s="8"/>
      <c r="BS106" s="8"/>
      <c r="BT106" s="8"/>
      <c r="BU106" s="8"/>
      <c r="BV106" s="8"/>
      <c r="BW106" s="8"/>
      <c r="BX106" s="8"/>
      <c r="BY106" s="8"/>
      <c r="BZ106" s="8"/>
      <c r="CA106" s="8"/>
      <c r="CB106" s="8"/>
      <c r="CC106" s="8"/>
      <c r="CD106" s="8"/>
      <c r="CE106" s="8"/>
      <c r="CF106" s="8"/>
      <c r="CG106" s="8"/>
      <c r="CH106" s="8"/>
      <c r="CI106" s="8"/>
      <c r="CJ106" s="8"/>
      <c r="CK106" s="8"/>
      <c r="CL106" s="8"/>
      <c r="CM106" s="8"/>
      <c r="CN106" s="8"/>
      <c r="CO106" s="8"/>
      <c r="CP106" s="8"/>
      <c r="CQ106" s="8"/>
      <c r="CR106" s="8"/>
    </row>
    <row r="107" spans="1:96" ht="18.75" customHeight="1" thickBot="1">
      <c r="A107" s="11"/>
      <c r="B107" s="32" t="s">
        <v>624</v>
      </c>
      <c r="C107" s="64"/>
      <c r="D107" s="33" t="s">
        <v>625</v>
      </c>
      <c r="E107" s="13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  <c r="AB107" s="8"/>
      <c r="AC107" s="8"/>
      <c r="AD107" s="8"/>
      <c r="AE107" s="8"/>
      <c r="AF107" s="8"/>
      <c r="AG107" s="8"/>
      <c r="AH107" s="8"/>
      <c r="AI107" s="8"/>
      <c r="AJ107" s="8"/>
      <c r="AK107" s="8"/>
      <c r="AL107" s="8"/>
      <c r="AM107" s="8"/>
      <c r="AN107" s="8"/>
      <c r="AO107" s="8"/>
      <c r="AP107" s="8"/>
      <c r="AQ107" s="8"/>
      <c r="AR107" s="8"/>
      <c r="AS107" s="8"/>
      <c r="AT107" s="8"/>
      <c r="AU107" s="8"/>
      <c r="AV107" s="8"/>
      <c r="AW107" s="8"/>
      <c r="AX107" s="8"/>
      <c r="AY107" s="8"/>
      <c r="AZ107" s="8"/>
      <c r="BA107" s="8"/>
      <c r="BB107" s="8"/>
      <c r="BC107" s="8"/>
      <c r="BD107" s="8"/>
      <c r="BE107" s="8"/>
      <c r="BF107" s="8"/>
      <c r="BG107" s="8"/>
      <c r="BH107" s="8"/>
      <c r="BI107" s="8"/>
      <c r="BJ107" s="8"/>
      <c r="BK107" s="8"/>
      <c r="BL107" s="8"/>
      <c r="BM107" s="8"/>
      <c r="BN107" s="8"/>
      <c r="BO107" s="8"/>
      <c r="BP107" s="8"/>
      <c r="BQ107" s="8"/>
      <c r="BR107" s="8"/>
      <c r="BS107" s="8"/>
      <c r="BT107" s="8"/>
      <c r="BU107" s="8"/>
      <c r="BV107" s="8"/>
      <c r="BW107" s="8"/>
      <c r="BX107" s="8"/>
      <c r="BY107" s="8"/>
      <c r="BZ107" s="8"/>
      <c r="CA107" s="8"/>
      <c r="CB107" s="8"/>
      <c r="CC107" s="8"/>
      <c r="CD107" s="8"/>
      <c r="CE107" s="8"/>
      <c r="CF107" s="8"/>
      <c r="CG107" s="8"/>
      <c r="CH107" s="8"/>
      <c r="CI107" s="8"/>
      <c r="CJ107" s="8"/>
      <c r="CK107" s="8"/>
      <c r="CL107" s="8"/>
      <c r="CM107" s="8"/>
      <c r="CN107" s="8"/>
      <c r="CO107" s="8"/>
      <c r="CP107" s="8"/>
      <c r="CQ107" s="8"/>
      <c r="CR107" s="8"/>
    </row>
    <row r="108" spans="1:96" ht="15.75" customHeight="1">
      <c r="A108" s="81" t="s">
        <v>89</v>
      </c>
      <c r="E108" s="82" t="s">
        <v>90</v>
      </c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  <c r="AB108" s="8"/>
      <c r="AC108" s="8"/>
      <c r="AD108" s="8"/>
      <c r="AE108" s="8"/>
      <c r="AF108" s="8"/>
      <c r="AG108" s="8"/>
      <c r="AH108" s="8"/>
      <c r="AI108" s="8"/>
      <c r="AJ108" s="8"/>
      <c r="AK108" s="8"/>
      <c r="AL108" s="8"/>
      <c r="AM108" s="8"/>
      <c r="AN108" s="8"/>
      <c r="AO108" s="8"/>
      <c r="AP108" s="8"/>
      <c r="AQ108" s="8"/>
      <c r="AR108" s="8"/>
      <c r="AS108" s="8"/>
      <c r="AT108" s="8"/>
      <c r="AU108" s="8"/>
      <c r="AV108" s="8"/>
      <c r="AW108" s="8"/>
      <c r="AX108" s="8"/>
      <c r="AY108" s="8"/>
      <c r="AZ108" s="8"/>
      <c r="BA108" s="8"/>
      <c r="BB108" s="8"/>
      <c r="BC108" s="8"/>
      <c r="BD108" s="8"/>
      <c r="BE108" s="8"/>
      <c r="BF108" s="8"/>
      <c r="BG108" s="8"/>
      <c r="BH108" s="8"/>
      <c r="BI108" s="8"/>
      <c r="BJ108" s="8"/>
      <c r="BK108" s="8"/>
      <c r="BL108" s="8"/>
      <c r="BM108" s="8"/>
      <c r="BN108" s="8"/>
      <c r="BO108" s="8"/>
      <c r="BP108" s="8"/>
      <c r="BQ108" s="8"/>
      <c r="BR108" s="8"/>
      <c r="BS108" s="8"/>
      <c r="BT108" s="8"/>
      <c r="BU108" s="8"/>
      <c r="BV108" s="8"/>
      <c r="BW108" s="8"/>
      <c r="BX108" s="8"/>
      <c r="BY108" s="8"/>
      <c r="BZ108" s="8"/>
      <c r="CA108" s="8"/>
      <c r="CB108" s="8"/>
      <c r="CC108" s="8"/>
      <c r="CD108" s="8"/>
      <c r="CE108" s="8"/>
      <c r="CF108" s="8"/>
      <c r="CG108" s="8"/>
      <c r="CH108" s="8"/>
      <c r="CI108" s="8"/>
      <c r="CJ108" s="8"/>
      <c r="CK108" s="8"/>
      <c r="CL108" s="8"/>
      <c r="CM108" s="8"/>
      <c r="CN108" s="8"/>
      <c r="CO108" s="8"/>
      <c r="CP108" s="8"/>
      <c r="CQ108" s="8"/>
      <c r="CR108" s="8"/>
    </row>
    <row r="109" spans="1:96" ht="15.75" customHeight="1">
      <c r="A109" s="37">
        <v>60</v>
      </c>
      <c r="B109" s="40" t="s">
        <v>626</v>
      </c>
      <c r="C109" s="77"/>
      <c r="D109" s="53" t="s">
        <v>627</v>
      </c>
      <c r="E109" s="38">
        <v>60</v>
      </c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  <c r="AB109" s="8"/>
      <c r="AC109" s="8"/>
      <c r="AD109" s="8"/>
      <c r="AE109" s="8"/>
      <c r="AF109" s="8"/>
      <c r="AG109" s="8"/>
      <c r="AH109" s="8"/>
      <c r="AI109" s="8"/>
      <c r="AJ109" s="8"/>
      <c r="AK109" s="8"/>
      <c r="AL109" s="8"/>
      <c r="AM109" s="8"/>
      <c r="AN109" s="8"/>
      <c r="AO109" s="8"/>
      <c r="AP109" s="8"/>
      <c r="AQ109" s="8"/>
      <c r="AR109" s="8"/>
      <c r="AS109" s="8"/>
      <c r="AT109" s="8"/>
      <c r="AU109" s="8"/>
      <c r="AV109" s="8"/>
      <c r="AW109" s="8"/>
      <c r="AX109" s="8"/>
      <c r="AY109" s="8"/>
      <c r="AZ109" s="8"/>
      <c r="BA109" s="8"/>
      <c r="BB109" s="8"/>
      <c r="BC109" s="8"/>
      <c r="BD109" s="8"/>
      <c r="BE109" s="8"/>
      <c r="BF109" s="8"/>
      <c r="BG109" s="8"/>
      <c r="BH109" s="8"/>
      <c r="BI109" s="8"/>
      <c r="BJ109" s="8"/>
      <c r="BK109" s="8"/>
      <c r="BL109" s="8"/>
      <c r="BM109" s="8"/>
      <c r="BN109" s="8"/>
      <c r="BO109" s="8"/>
      <c r="BP109" s="8"/>
      <c r="BQ109" s="8"/>
      <c r="BR109" s="8"/>
      <c r="BS109" s="8"/>
      <c r="BT109" s="8"/>
      <c r="BU109" s="8"/>
      <c r="BV109" s="8"/>
      <c r="BW109" s="8"/>
      <c r="BX109" s="8"/>
      <c r="BY109" s="8"/>
      <c r="BZ109" s="8"/>
      <c r="CA109" s="8"/>
      <c r="CB109" s="8"/>
      <c r="CC109" s="8"/>
      <c r="CD109" s="8"/>
      <c r="CE109" s="8"/>
      <c r="CF109" s="8"/>
      <c r="CG109" s="8"/>
      <c r="CH109" s="8"/>
      <c r="CI109" s="8"/>
      <c r="CJ109" s="8"/>
      <c r="CK109" s="8"/>
      <c r="CL109" s="8"/>
      <c r="CM109" s="8"/>
      <c r="CN109" s="8"/>
      <c r="CO109" s="8"/>
      <c r="CP109" s="8"/>
      <c r="CQ109" s="8"/>
      <c r="CR109" s="8"/>
    </row>
    <row r="110" spans="1:96" ht="15.75" customHeight="1">
      <c r="A110" s="37">
        <v>61</v>
      </c>
      <c r="B110" s="40" t="s">
        <v>628</v>
      </c>
      <c r="C110" s="77"/>
      <c r="D110" s="53" t="s">
        <v>629</v>
      </c>
      <c r="E110" s="38">
        <v>61</v>
      </c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  <c r="AF110" s="8"/>
      <c r="AG110" s="8"/>
      <c r="AH110" s="8"/>
      <c r="AI110" s="8"/>
      <c r="AJ110" s="8"/>
      <c r="AK110" s="8"/>
      <c r="AL110" s="8"/>
      <c r="AM110" s="8"/>
      <c r="AN110" s="8"/>
      <c r="AO110" s="8"/>
      <c r="AP110" s="8"/>
      <c r="AQ110" s="8"/>
      <c r="AR110" s="8"/>
      <c r="AS110" s="8"/>
      <c r="AT110" s="8"/>
      <c r="AU110" s="8"/>
      <c r="AV110" s="8"/>
      <c r="AW110" s="8"/>
      <c r="AX110" s="8"/>
      <c r="AY110" s="8"/>
      <c r="AZ110" s="8"/>
      <c r="BA110" s="8"/>
      <c r="BB110" s="8"/>
      <c r="BC110" s="8"/>
      <c r="BD110" s="8"/>
      <c r="BE110" s="8"/>
      <c r="BF110" s="8"/>
      <c r="BG110" s="8"/>
      <c r="BH110" s="8"/>
      <c r="BI110" s="8"/>
      <c r="BJ110" s="8"/>
      <c r="BK110" s="8"/>
      <c r="BL110" s="8"/>
      <c r="BM110" s="8"/>
      <c r="BN110" s="8"/>
      <c r="BO110" s="8"/>
      <c r="BP110" s="8"/>
      <c r="BQ110" s="8"/>
      <c r="BR110" s="8"/>
      <c r="BS110" s="8"/>
      <c r="BT110" s="8"/>
      <c r="BU110" s="8"/>
      <c r="BV110" s="8"/>
      <c r="BW110" s="8"/>
      <c r="BX110" s="8"/>
      <c r="BY110" s="8"/>
      <c r="BZ110" s="8"/>
      <c r="CA110" s="8"/>
      <c r="CB110" s="8"/>
      <c r="CC110" s="8"/>
      <c r="CD110" s="8"/>
      <c r="CE110" s="8"/>
      <c r="CF110" s="8"/>
      <c r="CG110" s="8"/>
      <c r="CH110" s="8"/>
      <c r="CI110" s="8"/>
      <c r="CJ110" s="8"/>
      <c r="CK110" s="8"/>
      <c r="CL110" s="8"/>
      <c r="CM110" s="8"/>
      <c r="CN110" s="8"/>
      <c r="CO110" s="8"/>
      <c r="CP110" s="8"/>
      <c r="CQ110" s="8"/>
      <c r="CR110" s="8"/>
    </row>
    <row r="111" spans="1:96" ht="15.75" customHeight="1">
      <c r="A111" s="37">
        <v>62</v>
      </c>
      <c r="B111" s="40" t="s">
        <v>639</v>
      </c>
      <c r="C111" s="77"/>
      <c r="D111" s="53" t="s">
        <v>640</v>
      </c>
      <c r="E111" s="38">
        <v>62</v>
      </c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  <c r="AC111" s="8"/>
      <c r="AD111" s="8"/>
      <c r="AE111" s="8"/>
      <c r="AF111" s="8"/>
      <c r="AG111" s="8"/>
      <c r="AH111" s="8"/>
      <c r="AI111" s="8"/>
      <c r="AJ111" s="8"/>
      <c r="AK111" s="8"/>
      <c r="AL111" s="8"/>
      <c r="AM111" s="8"/>
      <c r="AN111" s="8"/>
      <c r="AO111" s="8"/>
      <c r="AP111" s="8"/>
      <c r="AQ111" s="8"/>
      <c r="AR111" s="8"/>
      <c r="AS111" s="8"/>
      <c r="AT111" s="8"/>
      <c r="AU111" s="8"/>
      <c r="AV111" s="8"/>
      <c r="AW111" s="8"/>
      <c r="AX111" s="8"/>
      <c r="AY111" s="8"/>
      <c r="AZ111" s="8"/>
      <c r="BA111" s="8"/>
      <c r="BB111" s="8"/>
      <c r="BC111" s="8"/>
      <c r="BD111" s="8"/>
      <c r="BE111" s="8"/>
      <c r="BF111" s="8"/>
      <c r="BG111" s="8"/>
      <c r="BH111" s="8"/>
      <c r="BI111" s="8"/>
      <c r="BJ111" s="8"/>
      <c r="BK111" s="8"/>
      <c r="BL111" s="8"/>
      <c r="BM111" s="8"/>
      <c r="BN111" s="8"/>
      <c r="BO111" s="8"/>
      <c r="BP111" s="8"/>
      <c r="BQ111" s="8"/>
      <c r="BR111" s="8"/>
      <c r="BS111" s="8"/>
      <c r="BT111" s="8"/>
      <c r="BU111" s="8"/>
      <c r="BV111" s="8"/>
      <c r="BW111" s="8"/>
      <c r="BX111" s="8"/>
      <c r="BY111" s="8"/>
      <c r="BZ111" s="8"/>
      <c r="CA111" s="8"/>
      <c r="CB111" s="8"/>
      <c r="CC111" s="8"/>
      <c r="CD111" s="8"/>
      <c r="CE111" s="8"/>
      <c r="CF111" s="8"/>
      <c r="CG111" s="8"/>
      <c r="CH111" s="8"/>
      <c r="CI111" s="8"/>
      <c r="CJ111" s="8"/>
      <c r="CK111" s="8"/>
      <c r="CL111" s="8"/>
      <c r="CM111" s="8"/>
      <c r="CN111" s="8"/>
      <c r="CO111" s="8"/>
      <c r="CP111" s="8"/>
      <c r="CQ111" s="8"/>
      <c r="CR111" s="8"/>
    </row>
    <row r="112" spans="1:96" ht="15.75" customHeight="1">
      <c r="A112" s="37">
        <v>63</v>
      </c>
      <c r="B112" s="40" t="s">
        <v>630</v>
      </c>
      <c r="C112" s="77"/>
      <c r="D112" s="53" t="s">
        <v>631</v>
      </c>
      <c r="E112" s="38">
        <v>63</v>
      </c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  <c r="AC112" s="8"/>
      <c r="AD112" s="8"/>
      <c r="AE112" s="8"/>
      <c r="AF112" s="8"/>
      <c r="AG112" s="8"/>
      <c r="AH112" s="8"/>
      <c r="AI112" s="8"/>
      <c r="AJ112" s="8"/>
      <c r="AK112" s="8"/>
      <c r="AL112" s="8"/>
      <c r="AM112" s="8"/>
      <c r="AN112" s="8"/>
      <c r="AO112" s="8"/>
      <c r="AP112" s="8"/>
      <c r="AQ112" s="8"/>
      <c r="AR112" s="8"/>
      <c r="AS112" s="8"/>
      <c r="AT112" s="8"/>
      <c r="AU112" s="8"/>
      <c r="AV112" s="8"/>
      <c r="AW112" s="8"/>
      <c r="AX112" s="8"/>
      <c r="AY112" s="8"/>
      <c r="AZ112" s="8"/>
      <c r="BA112" s="8"/>
      <c r="BB112" s="8"/>
      <c r="BC112" s="8"/>
      <c r="BD112" s="8"/>
      <c r="BE112" s="8"/>
      <c r="BF112" s="8"/>
      <c r="BG112" s="8"/>
      <c r="BH112" s="8"/>
      <c r="BI112" s="8"/>
      <c r="BJ112" s="8"/>
      <c r="BK112" s="8"/>
      <c r="BL112" s="8"/>
      <c r="BM112" s="8"/>
      <c r="BN112" s="8"/>
      <c r="BO112" s="8"/>
      <c r="BP112" s="8"/>
      <c r="BQ112" s="8"/>
      <c r="BR112" s="8"/>
      <c r="BS112" s="8"/>
      <c r="BT112" s="8"/>
      <c r="BU112" s="8"/>
      <c r="BV112" s="8"/>
      <c r="BW112" s="8"/>
      <c r="BX112" s="8"/>
      <c r="BY112" s="8"/>
      <c r="BZ112" s="8"/>
      <c r="CA112" s="8"/>
      <c r="CB112" s="8"/>
      <c r="CC112" s="8"/>
      <c r="CD112" s="8"/>
      <c r="CE112" s="8"/>
      <c r="CF112" s="8"/>
      <c r="CG112" s="8"/>
      <c r="CH112" s="8"/>
      <c r="CI112" s="8"/>
      <c r="CJ112" s="8"/>
      <c r="CK112" s="8"/>
      <c r="CL112" s="8"/>
      <c r="CM112" s="8"/>
      <c r="CN112" s="8"/>
      <c r="CO112" s="8"/>
      <c r="CP112" s="8"/>
      <c r="CQ112" s="8"/>
      <c r="CR112" s="8"/>
    </row>
    <row r="113" spans="1:96" ht="15.75" customHeight="1">
      <c r="A113" s="37">
        <v>64</v>
      </c>
      <c r="B113" s="39" t="s">
        <v>632</v>
      </c>
      <c r="C113" s="77"/>
      <c r="D113" s="53" t="s">
        <v>633</v>
      </c>
      <c r="E113" s="38">
        <v>64</v>
      </c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  <c r="AC113" s="8"/>
      <c r="AD113" s="8"/>
      <c r="AE113" s="8"/>
      <c r="AF113" s="8"/>
      <c r="AG113" s="8"/>
      <c r="AH113" s="8"/>
      <c r="AI113" s="8"/>
      <c r="AJ113" s="8"/>
      <c r="AK113" s="8"/>
      <c r="AL113" s="8"/>
      <c r="AM113" s="8"/>
      <c r="AN113" s="8"/>
      <c r="AO113" s="8"/>
      <c r="AP113" s="8"/>
      <c r="AQ113" s="8"/>
      <c r="AR113" s="8"/>
      <c r="AS113" s="8"/>
      <c r="AT113" s="8"/>
      <c r="AU113" s="8"/>
      <c r="AV113" s="8"/>
      <c r="AW113" s="8"/>
      <c r="AX113" s="8"/>
      <c r="AY113" s="8"/>
      <c r="AZ113" s="8"/>
      <c r="BA113" s="8"/>
      <c r="BB113" s="8"/>
      <c r="BC113" s="8"/>
      <c r="BD113" s="8"/>
      <c r="BE113" s="8"/>
      <c r="BF113" s="8"/>
      <c r="BG113" s="8"/>
      <c r="BH113" s="8"/>
      <c r="BI113" s="8"/>
      <c r="BJ113" s="8"/>
      <c r="BK113" s="8"/>
      <c r="BL113" s="8"/>
      <c r="BM113" s="8"/>
      <c r="BN113" s="8"/>
      <c r="BO113" s="8"/>
      <c r="BP113" s="8"/>
      <c r="BQ113" s="8"/>
      <c r="BR113" s="8"/>
      <c r="BS113" s="8"/>
      <c r="BT113" s="8"/>
      <c r="BU113" s="8"/>
      <c r="BV113" s="8"/>
      <c r="BW113" s="8"/>
      <c r="BX113" s="8"/>
      <c r="BY113" s="8"/>
      <c r="BZ113" s="8"/>
      <c r="CA113" s="8"/>
      <c r="CB113" s="8"/>
      <c r="CC113" s="8"/>
      <c r="CD113" s="8"/>
      <c r="CE113" s="8"/>
      <c r="CF113" s="8"/>
      <c r="CG113" s="8"/>
      <c r="CH113" s="8"/>
      <c r="CI113" s="8"/>
      <c r="CJ113" s="8"/>
      <c r="CK113" s="8"/>
      <c r="CL113" s="8"/>
      <c r="CM113" s="8"/>
      <c r="CN113" s="8"/>
      <c r="CO113" s="8"/>
      <c r="CP113" s="8"/>
      <c r="CQ113" s="8"/>
      <c r="CR113" s="8"/>
    </row>
    <row r="114" spans="1:96" ht="15.75" customHeight="1">
      <c r="A114" s="37"/>
      <c r="B114" s="39"/>
      <c r="C114" s="77"/>
      <c r="D114" s="53"/>
      <c r="E114" s="3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  <c r="AC114" s="8"/>
      <c r="AD114" s="8"/>
      <c r="AE114" s="8"/>
      <c r="AF114" s="8"/>
      <c r="AG114" s="8"/>
      <c r="AH114" s="8"/>
      <c r="AI114" s="8"/>
      <c r="AJ114" s="8"/>
      <c r="AK114" s="8"/>
      <c r="AL114" s="8"/>
      <c r="AM114" s="8"/>
      <c r="AN114" s="8"/>
      <c r="AO114" s="8"/>
      <c r="AP114" s="8"/>
      <c r="AQ114" s="8"/>
      <c r="AR114" s="8"/>
      <c r="AS114" s="8"/>
      <c r="AT114" s="8"/>
      <c r="AU114" s="8"/>
      <c r="AV114" s="8"/>
      <c r="AW114" s="8"/>
      <c r="AX114" s="8"/>
      <c r="AY114" s="8"/>
      <c r="AZ114" s="8"/>
      <c r="BA114" s="8"/>
      <c r="BB114" s="8"/>
      <c r="BC114" s="8"/>
      <c r="BD114" s="8"/>
      <c r="BE114" s="8"/>
      <c r="BF114" s="8"/>
      <c r="BG114" s="8"/>
      <c r="BH114" s="8"/>
      <c r="BI114" s="8"/>
      <c r="BJ114" s="8"/>
      <c r="BK114" s="8"/>
      <c r="BL114" s="8"/>
      <c r="BM114" s="8"/>
      <c r="BN114" s="8"/>
      <c r="BO114" s="8"/>
      <c r="BP114" s="8"/>
      <c r="BQ114" s="8"/>
      <c r="BR114" s="8"/>
      <c r="BS114" s="8"/>
      <c r="BT114" s="8"/>
      <c r="BU114" s="8"/>
      <c r="BV114" s="8"/>
      <c r="BW114" s="8"/>
      <c r="BX114" s="8"/>
      <c r="BY114" s="8"/>
      <c r="BZ114" s="8"/>
      <c r="CA114" s="8"/>
      <c r="CB114" s="8"/>
      <c r="CC114" s="8"/>
      <c r="CD114" s="8"/>
      <c r="CE114" s="8"/>
      <c r="CF114" s="8"/>
      <c r="CG114" s="8"/>
      <c r="CH114" s="8"/>
      <c r="CI114" s="8"/>
      <c r="CJ114" s="8"/>
      <c r="CK114" s="8"/>
      <c r="CL114" s="8"/>
      <c r="CM114" s="8"/>
      <c r="CN114" s="8"/>
      <c r="CO114" s="8"/>
      <c r="CP114" s="8"/>
      <c r="CQ114" s="8"/>
      <c r="CR114" s="8"/>
    </row>
    <row r="115" spans="1:96" ht="15.75" customHeight="1">
      <c r="A115" s="37"/>
      <c r="B115" s="39"/>
      <c r="C115" s="77"/>
      <c r="D115" s="53"/>
      <c r="E115" s="3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  <c r="AD115" s="8"/>
      <c r="AE115" s="8"/>
      <c r="AF115" s="8"/>
      <c r="AG115" s="8"/>
      <c r="AH115" s="8"/>
      <c r="AI115" s="8"/>
      <c r="AJ115" s="8"/>
      <c r="AK115" s="8"/>
      <c r="AL115" s="8"/>
      <c r="AM115" s="8"/>
      <c r="AN115" s="8"/>
      <c r="AO115" s="8"/>
      <c r="AP115" s="8"/>
      <c r="AQ115" s="8"/>
      <c r="AR115" s="8"/>
      <c r="AS115" s="8"/>
      <c r="AT115" s="8"/>
      <c r="AU115" s="8"/>
      <c r="AV115" s="8"/>
      <c r="AW115" s="8"/>
      <c r="AX115" s="8"/>
      <c r="AY115" s="8"/>
      <c r="AZ115" s="8"/>
      <c r="BA115" s="8"/>
      <c r="BB115" s="8"/>
      <c r="BC115" s="8"/>
      <c r="BD115" s="8"/>
      <c r="BE115" s="8"/>
      <c r="BF115" s="8"/>
      <c r="BG115" s="8"/>
      <c r="BH115" s="8"/>
      <c r="BI115" s="8"/>
      <c r="BJ115" s="8"/>
      <c r="BK115" s="8"/>
      <c r="BL115" s="8"/>
      <c r="BM115" s="8"/>
      <c r="BN115" s="8"/>
      <c r="BO115" s="8"/>
      <c r="BP115" s="8"/>
      <c r="BQ115" s="8"/>
      <c r="BR115" s="8"/>
      <c r="BS115" s="8"/>
      <c r="BT115" s="8"/>
      <c r="BU115" s="8"/>
      <c r="BV115" s="8"/>
      <c r="BW115" s="8"/>
      <c r="BX115" s="8"/>
      <c r="BY115" s="8"/>
      <c r="BZ115" s="8"/>
      <c r="CA115" s="8"/>
      <c r="CB115" s="8"/>
      <c r="CC115" s="8"/>
      <c r="CD115" s="8"/>
      <c r="CE115" s="8"/>
      <c r="CF115" s="8"/>
      <c r="CG115" s="8"/>
      <c r="CH115" s="8"/>
      <c r="CI115" s="8"/>
      <c r="CJ115" s="8"/>
      <c r="CK115" s="8"/>
      <c r="CL115" s="8"/>
      <c r="CM115" s="8"/>
      <c r="CN115" s="8"/>
      <c r="CO115" s="8"/>
      <c r="CP115" s="8"/>
      <c r="CQ115" s="8"/>
      <c r="CR115" s="8"/>
    </row>
    <row r="116" spans="1:96" ht="15.75" customHeight="1">
      <c r="A116" s="37"/>
      <c r="B116" s="39"/>
      <c r="C116" s="77"/>
      <c r="D116" s="53"/>
      <c r="E116" s="3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  <c r="AF116" s="8"/>
      <c r="AG116" s="8"/>
      <c r="AH116" s="8"/>
      <c r="AI116" s="8"/>
      <c r="AJ116" s="8"/>
      <c r="AK116" s="8"/>
      <c r="AL116" s="8"/>
      <c r="AM116" s="8"/>
      <c r="AN116" s="8"/>
      <c r="AO116" s="8"/>
      <c r="AP116" s="8"/>
      <c r="AQ116" s="8"/>
      <c r="AR116" s="8"/>
      <c r="AS116" s="8"/>
      <c r="AT116" s="8"/>
      <c r="AU116" s="8"/>
      <c r="AV116" s="8"/>
      <c r="AW116" s="8"/>
      <c r="AX116" s="8"/>
      <c r="AY116" s="8"/>
      <c r="AZ116" s="8"/>
      <c r="BA116" s="8"/>
      <c r="BB116" s="8"/>
      <c r="BC116" s="8"/>
      <c r="BD116" s="8"/>
      <c r="BE116" s="8"/>
      <c r="BF116" s="8"/>
      <c r="BG116" s="8"/>
      <c r="BH116" s="8"/>
      <c r="BI116" s="8"/>
      <c r="BJ116" s="8"/>
      <c r="BK116" s="8"/>
      <c r="BL116" s="8"/>
      <c r="BM116" s="8"/>
      <c r="BN116" s="8"/>
      <c r="BO116" s="8"/>
      <c r="BP116" s="8"/>
      <c r="BQ116" s="8"/>
      <c r="BR116" s="8"/>
      <c r="BS116" s="8"/>
      <c r="BT116" s="8"/>
      <c r="BU116" s="8"/>
      <c r="BV116" s="8"/>
      <c r="BW116" s="8"/>
      <c r="BX116" s="8"/>
      <c r="BY116" s="8"/>
      <c r="BZ116" s="8"/>
      <c r="CA116" s="8"/>
      <c r="CB116" s="8"/>
      <c r="CC116" s="8"/>
      <c r="CD116" s="8"/>
      <c r="CE116" s="8"/>
      <c r="CF116" s="8"/>
      <c r="CG116" s="8"/>
      <c r="CH116" s="8"/>
      <c r="CI116" s="8"/>
      <c r="CJ116" s="8"/>
      <c r="CK116" s="8"/>
      <c r="CL116" s="8"/>
      <c r="CM116" s="8"/>
      <c r="CN116" s="8"/>
      <c r="CO116" s="8"/>
      <c r="CP116" s="8"/>
      <c r="CQ116" s="8"/>
      <c r="CR116" s="8"/>
    </row>
    <row r="117" spans="1:96" ht="9" customHeight="1">
      <c r="A117" s="37"/>
      <c r="B117" s="39"/>
      <c r="C117" s="77"/>
      <c r="D117" s="53"/>
      <c r="E117" s="3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8"/>
      <c r="AG117" s="8"/>
      <c r="AH117" s="8"/>
      <c r="AI117" s="8"/>
      <c r="AJ117" s="8"/>
      <c r="AK117" s="8"/>
      <c r="AL117" s="8"/>
      <c r="AM117" s="8"/>
      <c r="AN117" s="8"/>
      <c r="AO117" s="8"/>
      <c r="AP117" s="8"/>
      <c r="AQ117" s="8"/>
      <c r="AR117" s="8"/>
      <c r="AS117" s="8"/>
      <c r="AT117" s="8"/>
      <c r="AU117" s="8"/>
      <c r="AV117" s="8"/>
      <c r="AW117" s="8"/>
      <c r="AX117" s="8"/>
      <c r="AY117" s="8"/>
      <c r="AZ117" s="8"/>
      <c r="BA117" s="8"/>
      <c r="BB117" s="8"/>
      <c r="BC117" s="8"/>
      <c r="BD117" s="8"/>
      <c r="BE117" s="8"/>
      <c r="BF117" s="8"/>
      <c r="BG117" s="8"/>
      <c r="BH117" s="8"/>
      <c r="BI117" s="8"/>
      <c r="BJ117" s="8"/>
      <c r="BK117" s="8"/>
      <c r="BL117" s="8"/>
      <c r="BM117" s="8"/>
      <c r="BN117" s="8"/>
      <c r="BO117" s="8"/>
      <c r="BP117" s="8"/>
      <c r="BQ117" s="8"/>
      <c r="BR117" s="8"/>
      <c r="BS117" s="8"/>
      <c r="BT117" s="8"/>
      <c r="BU117" s="8"/>
      <c r="BV117" s="8"/>
      <c r="BW117" s="8"/>
      <c r="BX117" s="8"/>
      <c r="BY117" s="8"/>
      <c r="BZ117" s="8"/>
      <c r="CA117" s="8"/>
      <c r="CB117" s="8"/>
      <c r="CC117" s="8"/>
      <c r="CD117" s="8"/>
      <c r="CE117" s="8"/>
      <c r="CF117" s="8"/>
      <c r="CG117" s="8"/>
      <c r="CH117" s="8"/>
      <c r="CI117" s="8"/>
      <c r="CJ117" s="8"/>
      <c r="CK117" s="8"/>
      <c r="CL117" s="8"/>
      <c r="CM117" s="8"/>
      <c r="CN117" s="8"/>
      <c r="CO117" s="8"/>
      <c r="CP117" s="8"/>
      <c r="CQ117" s="8"/>
      <c r="CR117" s="8"/>
    </row>
    <row r="118" spans="1:96" ht="12" customHeight="1">
      <c r="A118" s="80"/>
      <c r="B118" s="75" t="s">
        <v>619</v>
      </c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8"/>
      <c r="AG118" s="8"/>
      <c r="AH118" s="8"/>
      <c r="AI118" s="8"/>
      <c r="AJ118" s="8"/>
      <c r="AK118" s="8"/>
      <c r="AL118" s="8"/>
      <c r="AM118" s="8"/>
      <c r="AN118" s="8"/>
      <c r="AO118" s="8"/>
      <c r="AP118" s="8"/>
      <c r="AQ118" s="8"/>
      <c r="AR118" s="8"/>
      <c r="AS118" s="8"/>
      <c r="AT118" s="8"/>
      <c r="AU118" s="8"/>
      <c r="AV118" s="8"/>
      <c r="AW118" s="8"/>
      <c r="AX118" s="8"/>
      <c r="AY118" s="8"/>
      <c r="AZ118" s="8"/>
      <c r="BA118" s="8"/>
      <c r="BB118" s="8"/>
      <c r="BC118" s="8"/>
      <c r="BD118" s="8"/>
      <c r="BE118" s="8"/>
      <c r="BF118" s="8"/>
      <c r="BG118" s="8"/>
      <c r="BH118" s="8"/>
      <c r="BI118" s="8"/>
      <c r="BJ118" s="8"/>
      <c r="BK118" s="8"/>
      <c r="BL118" s="8"/>
      <c r="BM118" s="8"/>
      <c r="BN118" s="8"/>
      <c r="BO118" s="8"/>
      <c r="BP118" s="8"/>
      <c r="BQ118" s="8"/>
      <c r="BR118" s="8"/>
      <c r="BS118" s="8"/>
      <c r="BT118" s="8"/>
      <c r="BU118" s="8"/>
      <c r="BV118" s="8"/>
      <c r="BW118" s="8"/>
      <c r="BX118" s="8"/>
      <c r="BY118" s="8"/>
      <c r="BZ118" s="8"/>
      <c r="CA118" s="8"/>
      <c r="CB118" s="8"/>
      <c r="CC118" s="8"/>
      <c r="CD118" s="8"/>
      <c r="CE118" s="8"/>
      <c r="CF118" s="8"/>
      <c r="CG118" s="8"/>
      <c r="CH118" s="8"/>
      <c r="CI118" s="8"/>
      <c r="CJ118" s="8"/>
      <c r="CK118" s="8"/>
      <c r="CL118" s="8"/>
      <c r="CM118" s="8"/>
      <c r="CN118" s="8"/>
      <c r="CO118" s="8"/>
      <c r="CP118" s="8"/>
      <c r="CQ118" s="8"/>
      <c r="CR118" s="8"/>
    </row>
    <row r="119" spans="1:96" ht="12" customHeight="1">
      <c r="A119" s="547"/>
      <c r="B119" s="76" t="s">
        <v>618</v>
      </c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  <c r="AK119" s="8"/>
      <c r="AL119" s="8"/>
      <c r="AM119" s="8"/>
      <c r="AN119" s="8"/>
      <c r="AO119" s="8"/>
      <c r="AP119" s="8"/>
      <c r="AQ119" s="8"/>
      <c r="AR119" s="8"/>
      <c r="AS119" s="8"/>
      <c r="AT119" s="8"/>
      <c r="AU119" s="8"/>
      <c r="AV119" s="8"/>
      <c r="AW119" s="8"/>
      <c r="AX119" s="8"/>
      <c r="AY119" s="8"/>
      <c r="AZ119" s="8"/>
      <c r="BA119" s="8"/>
      <c r="BB119" s="8"/>
      <c r="BC119" s="8"/>
      <c r="BD119" s="8"/>
      <c r="BE119" s="8"/>
      <c r="BF119" s="8"/>
      <c r="BG119" s="8"/>
      <c r="BH119" s="8"/>
      <c r="BI119" s="8"/>
      <c r="BJ119" s="8"/>
      <c r="BK119" s="8"/>
      <c r="BL119" s="8"/>
      <c r="BM119" s="8"/>
      <c r="BN119" s="8"/>
      <c r="BO119" s="8"/>
      <c r="BP119" s="8"/>
      <c r="BQ119" s="8"/>
      <c r="BR119" s="8"/>
      <c r="BS119" s="8"/>
      <c r="BT119" s="8"/>
      <c r="BU119" s="8"/>
      <c r="BV119" s="8"/>
      <c r="BW119" s="8"/>
      <c r="BX119" s="8"/>
      <c r="BY119" s="8"/>
      <c r="BZ119" s="8"/>
      <c r="CA119" s="8"/>
      <c r="CB119" s="8"/>
      <c r="CC119" s="8"/>
      <c r="CD119" s="8"/>
      <c r="CE119" s="8"/>
      <c r="CF119" s="8"/>
      <c r="CG119" s="8"/>
      <c r="CH119" s="8"/>
      <c r="CI119" s="8"/>
      <c r="CJ119" s="8"/>
      <c r="CK119" s="8"/>
      <c r="CL119" s="8"/>
      <c r="CM119" s="8"/>
      <c r="CN119" s="8"/>
      <c r="CO119" s="8"/>
      <c r="CP119" s="8"/>
      <c r="CQ119" s="8"/>
      <c r="CR119" s="8"/>
    </row>
    <row r="120" spans="1:96" ht="12" customHeight="1">
      <c r="A120" s="548"/>
      <c r="B120" s="1"/>
      <c r="C120" s="1"/>
      <c r="D120" s="546"/>
      <c r="E120" s="546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  <c r="AK120" s="8"/>
      <c r="AL120" s="8"/>
      <c r="AM120" s="8"/>
      <c r="AN120" s="8"/>
      <c r="AO120" s="8"/>
      <c r="AP120" s="8"/>
      <c r="AQ120" s="8"/>
      <c r="AR120" s="8"/>
      <c r="AS120" s="8"/>
      <c r="AT120" s="8"/>
      <c r="AU120" s="8"/>
      <c r="AV120" s="8"/>
      <c r="AW120" s="8"/>
      <c r="AX120" s="8"/>
      <c r="AY120" s="8"/>
      <c r="AZ120" s="8"/>
      <c r="BA120" s="8"/>
      <c r="BB120" s="8"/>
      <c r="BC120" s="8"/>
      <c r="BD120" s="8"/>
      <c r="BE120" s="8"/>
      <c r="BF120" s="8"/>
      <c r="BG120" s="8"/>
      <c r="BH120" s="8"/>
      <c r="BI120" s="8"/>
      <c r="BJ120" s="8"/>
      <c r="BK120" s="8"/>
      <c r="BL120" s="8"/>
      <c r="BM120" s="8"/>
      <c r="BN120" s="8"/>
      <c r="BO120" s="8"/>
      <c r="BP120" s="8"/>
      <c r="BQ120" s="8"/>
      <c r="BR120" s="8"/>
      <c r="BS120" s="8"/>
      <c r="BT120" s="8"/>
      <c r="BU120" s="8"/>
      <c r="BV120" s="8"/>
      <c r="BW120" s="8"/>
      <c r="BX120" s="8"/>
      <c r="BY120" s="8"/>
      <c r="BZ120" s="8"/>
      <c r="CA120" s="8"/>
      <c r="CB120" s="8"/>
      <c r="CC120" s="8"/>
      <c r="CD120" s="8"/>
      <c r="CE120" s="8"/>
      <c r="CF120" s="8"/>
      <c r="CG120" s="8"/>
      <c r="CH120" s="8"/>
      <c r="CI120" s="8"/>
      <c r="CJ120" s="8"/>
      <c r="CK120" s="8"/>
      <c r="CL120" s="8"/>
      <c r="CM120" s="8"/>
      <c r="CN120" s="8"/>
      <c r="CO120" s="8"/>
      <c r="CP120" s="8"/>
      <c r="CQ120" s="8"/>
      <c r="CR120" s="8"/>
    </row>
    <row r="121" spans="1:96" ht="12" customHeight="1">
      <c r="A121" s="548"/>
      <c r="B121" s="58"/>
      <c r="C121" s="58"/>
      <c r="D121" s="58"/>
      <c r="E121" s="60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  <c r="AK121" s="8"/>
      <c r="AL121" s="8"/>
      <c r="AM121" s="8"/>
      <c r="AN121" s="8"/>
      <c r="AO121" s="8"/>
      <c r="AP121" s="8"/>
      <c r="AQ121" s="8"/>
      <c r="AR121" s="8"/>
      <c r="AS121" s="8"/>
      <c r="AT121" s="8"/>
      <c r="AU121" s="8"/>
      <c r="AV121" s="8"/>
      <c r="AW121" s="8"/>
      <c r="AX121" s="8"/>
      <c r="AY121" s="8"/>
      <c r="AZ121" s="8"/>
      <c r="BA121" s="8"/>
      <c r="BB121" s="8"/>
      <c r="BC121" s="8"/>
      <c r="BD121" s="8"/>
      <c r="BE121" s="8"/>
      <c r="BF121" s="8"/>
      <c r="BG121" s="8"/>
      <c r="BH121" s="8"/>
      <c r="BI121" s="8"/>
      <c r="BJ121" s="8"/>
      <c r="BK121" s="8"/>
      <c r="BL121" s="8"/>
      <c r="BM121" s="8"/>
      <c r="BN121" s="8"/>
      <c r="BO121" s="8"/>
      <c r="BP121" s="8"/>
      <c r="BQ121" s="8"/>
      <c r="BR121" s="8"/>
      <c r="BS121" s="8"/>
      <c r="BT121" s="8"/>
      <c r="BU121" s="8"/>
      <c r="BV121" s="8"/>
      <c r="BW121" s="8"/>
      <c r="BX121" s="8"/>
      <c r="BY121" s="8"/>
      <c r="BZ121" s="8"/>
      <c r="CA121" s="8"/>
      <c r="CB121" s="8"/>
      <c r="CC121" s="8"/>
      <c r="CD121" s="8"/>
      <c r="CE121" s="8"/>
      <c r="CF121" s="8"/>
      <c r="CG121" s="8"/>
      <c r="CH121" s="8"/>
      <c r="CI121" s="8"/>
      <c r="CJ121" s="8"/>
      <c r="CK121" s="8"/>
      <c r="CL121" s="8"/>
      <c r="CM121" s="8"/>
      <c r="CN121" s="8"/>
      <c r="CO121" s="8"/>
      <c r="CP121" s="8"/>
      <c r="CQ121" s="8"/>
      <c r="CR121" s="8"/>
    </row>
  </sheetData>
  <mergeCells count="11">
    <mergeCell ref="D120:E120"/>
    <mergeCell ref="A119:A121"/>
    <mergeCell ref="D81:E81"/>
    <mergeCell ref="A83:A84"/>
    <mergeCell ref="A77:A80"/>
    <mergeCell ref="B77:C77"/>
    <mergeCell ref="A43:A44"/>
    <mergeCell ref="A37:A40"/>
    <mergeCell ref="B37:C37"/>
    <mergeCell ref="A3:A4"/>
    <mergeCell ref="D41:E41"/>
  </mergeCells>
  <hyperlinks>
    <hyperlink ref="B9" location="'tabel 1'!A1" display="Kengetallen van de melkveehouderij en het grondgebruik" xr:uid="{00000000-0004-0000-0000-000000000000}"/>
    <hyperlink ref="B10" location="'tabel 2'!A1" display="Kengetallen van de melkveehouderij per provincie" xr:uid="{00000000-0004-0000-0000-000001000000}"/>
    <hyperlink ref="B11" location="'tabel 3'!A1" display="Aantal melkveebedrijven: indeling naar aantal melk- en kalfkoeien per bedrijf" xr:uid="{00000000-0004-0000-0000-000002000000}"/>
    <hyperlink ref="B13" location="'tabel 5 '!A1" display="Melkstallen: indeling naar aantallen per soort melkstal" xr:uid="{00000000-0004-0000-0000-000003000000}"/>
    <hyperlink ref="B15" location="'tabel 7'!A1" display="Melkprijs" xr:uid="{00000000-0004-0000-0000-000004000000}"/>
    <hyperlink ref="B16" location="'tabel 8'!A1" display="Kwaliteit van aan zuivelfabrieken geleverde boerderijmelk " xr:uid="{00000000-0004-0000-0000-000005000000}"/>
    <hyperlink ref="B19" location="'tabel 11'!A1" display="Kengetallen van de melkgeitenhouderij" xr:uid="{00000000-0004-0000-0000-000006000000}"/>
    <hyperlink ref="B12" location="'tabel 4'!A1" display="Aantal melk- en kalfkoeien: indeling naar aantal melk- en kalfkoeien per bedrijf" xr:uid="{00000000-0004-0000-0000-000013000000}"/>
    <hyperlink ref="B27" location="'tabel 17'!A1" display="Aantal melkveebedrijven" xr:uid="{00000000-0004-0000-0000-000014000000}"/>
    <hyperlink ref="B28" location="'tabel 18'!A1" display="Aantal melkkoeien" xr:uid="{00000000-0004-0000-0000-000015000000}"/>
    <hyperlink ref="B30" location="'tabel 20'!A1" display="Gemiddelde koemelkproductie per bedrijf" xr:uid="{00000000-0004-0000-0000-000016000000}"/>
    <hyperlink ref="B31" location="'tabel 21'!A1" display="Productie van koemelk" xr:uid="{00000000-0004-0000-0000-000017000000}"/>
    <hyperlink ref="B32" location="'tabel 22'!A1" display="Productie van geitenmelk" xr:uid="{00000000-0004-0000-0000-000018000000}"/>
    <hyperlink ref="B33" location="'tabel 23'!A1" display="Productie van biologische melk" xr:uid="{00000000-0004-0000-0000-000019000000}"/>
    <hyperlink ref="B59" location="'tabel 32'!A1" display="Productie van boter en boterolie" xr:uid="{00000000-0004-0000-0000-000021000000}"/>
    <hyperlink ref="B60" location="'tabel 33'!A1" display="Productie van consumptiemelk" xr:uid="{00000000-0004-0000-0000-000022000000}"/>
    <hyperlink ref="B61" location="'tabel 34'!A1" display="Productie van niet-mager melkpoeder" xr:uid="{00000000-0004-0000-0000-000023000000}"/>
    <hyperlink ref="B62" location="'tabel 35'!A1" display="Productie van mager melkpoeder" xr:uid="{00000000-0004-0000-0000-000024000000}"/>
    <hyperlink ref="B63" location="'tabel 36'!A1" display="Productie van geitenkaas" xr:uid="{00000000-0004-0000-0000-000025000000}"/>
    <hyperlink ref="B68" location="'tabel 37'!A1" display="Jaargemiddelden officiële Nederlandse noteringen" xr:uid="{00000000-0004-0000-0000-00002B000000}"/>
    <hyperlink ref="B69" location="'tabel 38'!A1" display="Nederlandse uitvoer van melk- en zuivelproducten in hoeveelheden (inclusief intrahandel)" xr:uid="{00000000-0004-0000-0000-00002C000000}"/>
    <hyperlink ref="B70" location="'tabel 39'!A1" display="Nederlandse uitvoer van melk- en zuivelproducten in waarden (inclusief intrahandel)" xr:uid="{00000000-0004-0000-0000-00002D000000}"/>
    <hyperlink ref="B71" location="'tabel 40'!A1" display="Nederlandse uitvoer van kaas (inclusief intrahandel)" xr:uid="{00000000-0004-0000-0000-00002E000000}"/>
    <hyperlink ref="B72" location="'tabel 41'!A1" display="Nederlandse uitvoer van boter en boterolie (inclusief intrahandel)" xr:uid="{00000000-0004-0000-0000-00002F000000}"/>
    <hyperlink ref="B73" location="'tabel 42'!A1" display="Nederlandse uitvoer van niet-mager melkpoeder (inclusief intrahandel)" xr:uid="{00000000-0004-0000-0000-000030000000}"/>
    <hyperlink ref="B74" location="'tabel 43'!A1" display="Nederlandse uitvoer van mager melkpoeder (inclusief intrahandel)" xr:uid="{00000000-0004-0000-0000-000031000000}"/>
    <hyperlink ref="B89" location="'tabel 45'!A1" display="Nederlandse invoer van melk- en zuivelproducten in hoeveelheden (inclusief intrahandel)" xr:uid="{00000000-0004-0000-0000-000032000000}"/>
    <hyperlink ref="B90" location="'tabel 46'!A1" display="Nederlandse invoer van melk- en zuivelproducten in waarden (inclusief intrahandel)" xr:uid="{00000000-0004-0000-0000-000033000000}"/>
    <hyperlink ref="B91" location="'tabel 47'!A1" display="Nederlandse invoer van kaas (inclusief intrahandel)" xr:uid="{00000000-0004-0000-0000-000034000000}"/>
    <hyperlink ref="B92" location="'tabel 48'!A1" display="Nederlandse invoer van boter en boterolie (inclusief intrahandel)" xr:uid="{00000000-0004-0000-0000-000035000000}"/>
    <hyperlink ref="B93" location="'tabel 49'!A1" display="Nederlandse invoer van niet-mager melkpoeder (inclusief intrahandel)" xr:uid="{00000000-0004-0000-0000-000036000000}"/>
    <hyperlink ref="B94" location="'tabel 50'!A1" display="Nederlandse invoer van mager melkpoeder (inclusief intrahandel)" xr:uid="{00000000-0004-0000-0000-000037000000}"/>
    <hyperlink ref="B98" location="'tabel 52'!A1" display="Mondiale uitvoer van kaas" xr:uid="{00000000-0004-0000-0000-000045000000}"/>
    <hyperlink ref="B99" location="'tabel 53'!A1" display="Mondiale uitvoer van boter en boterolie" xr:uid="{00000000-0004-0000-0000-000046000000}"/>
    <hyperlink ref="B100" location="'tabel 54'!A1" display="Mondiale uitvoer van niet-mager melkpoeder" xr:uid="{00000000-0004-0000-0000-000047000000}"/>
    <hyperlink ref="B101" location="'tabel 55'!A1" display="Mondiale uitvoer van mager melkpoeder" xr:uid="{00000000-0004-0000-0000-000048000000}"/>
    <hyperlink ref="B102" location="'tabel 56'!A1" display="Mondiale invoer van kaas" xr:uid="{00000000-0004-0000-0000-000049000000}"/>
    <hyperlink ref="B103" location="'tabel 57'!A1" display="Mondiale invoer van boter en boterolie" xr:uid="{00000000-0004-0000-0000-00004A000000}"/>
    <hyperlink ref="D100" location="'tabel 54'!A1" display="Global export of non-skimmed milk powder" xr:uid="{00000000-0004-0000-0000-00004D000000}"/>
    <hyperlink ref="D103" location="'tabel 57'!A1" display="Global import of butter and butter oil" xr:uid="{00000000-0004-0000-0000-000050000000}"/>
    <hyperlink ref="B55" location="'tabel 28'!A1" display="Voorraden boter en mager melkpoeder in de EU" xr:uid="{00000000-0004-0000-0000-000051000000}"/>
    <hyperlink ref="B56" location="'tabel 29'!A1" display="Grootste zuivelconcerns in de wereld" xr:uid="{00000000-0004-0000-0000-000052000000}"/>
    <hyperlink ref="B58" location="'tabel 31'!A1" display="Productie van fabriekskaas (alleen uit koemelk)" xr:uid="{00000000-0004-0000-0000-000053000000}"/>
    <hyperlink ref="B104" location="'tabel 58'!A1" display="Mondiale invoer van niet-mager melkpoeder" xr:uid="{00000000-0004-0000-0000-000057000000}"/>
    <hyperlink ref="B105" location="'tabel 59'!A1" display="Mondiale invoer van mager melkpoeder" xr:uid="{00000000-0004-0000-0000-000058000000}"/>
    <hyperlink ref="B109" location="'tabel 60'!A1" display="Consumentenprijsindices" xr:uid="{00000000-0004-0000-0000-000059000000}"/>
    <hyperlink ref="B110" location="'tabel 61'!A1" display="Totale consumptie en per hoofd verbruikte hoeveelheden melk en zuivelproducten" xr:uid="{00000000-0004-0000-0000-00005C000000}"/>
    <hyperlink ref="B111" location="'tabel 62'!A1" display="Hoofdelijk verbruik van kaas" xr:uid="{00000000-0004-0000-0000-00005D000000}"/>
    <hyperlink ref="B112" location="'tabel 63'!A1" display="Hoofdelijk verbruik van boter" xr:uid="{00000000-0004-0000-0000-00005E000000}"/>
    <hyperlink ref="B113" location="'tabel 64'!A1" display="Hoofdelijk verbruik consumptiemelk" xr:uid="{00000000-0004-0000-0000-00005F000000}"/>
    <hyperlink ref="D104" location="'tabel 58'!A1" display="Global import of non-skimmed milk powder" xr:uid="{00000000-0004-0000-0000-000060000000}"/>
    <hyperlink ref="D105" location="'tabel 59'!A1" display="Global import of skimmed milk powder" xr:uid="{00000000-0004-0000-0000-000061000000}"/>
    <hyperlink ref="D112" location="'tabel 63'!A1" display="Per capita consumption of butter" xr:uid="{00000000-0004-0000-0000-000067000000}"/>
    <hyperlink ref="B49" location="'tabel 24'!A1" display="Kengetallen zuivelindustrie" xr:uid="{00000000-0004-0000-0000-000069000000}"/>
    <hyperlink ref="B50" location="'tabel 25'!A1" display="Melkaanvoer en verwerking van koemelk" xr:uid="{00000000-0004-0000-0000-00006A000000}"/>
    <hyperlink ref="B51" location="'tabel 26'!A1" display="Productie van fabriekskaas per soort" xr:uid="{00000000-0004-0000-0000-00006B000000}"/>
    <hyperlink ref="B17" location="'tabel 9'!A1" display="Dierlijke mest: mineralenuitscheiding, indeling naar type dier" xr:uid="{00000000-0004-0000-0000-000071000000}"/>
    <hyperlink ref="B18" location="'tabel 10'!A1" display="Runderslachtingen" xr:uid="{00000000-0004-0000-0000-000073000000}"/>
    <hyperlink ref="B29" location="'tabel 19'!A1" display="Gemiddelde melkgift per koe" xr:uid="{00000000-0004-0000-0000-000075000000}"/>
    <hyperlink ref="B14" location="'tabel 6'!A1" display="Weidegang" xr:uid="{00000000-0004-0000-0000-000076000000}"/>
    <hyperlink ref="B21" location="'tabel 13'!A1" display="Aantal melkgeiten: indeling naar aantal melkgeiten per bedrijf" xr:uid="{00000000-0004-0000-0000-000008000000}"/>
    <hyperlink ref="B23" location="'tabel 15'!A1" display="Aantal melkschapenbedrijven: indeling naar aantal melkschapen per bedrijf" xr:uid="{6A17E506-ECA6-4066-B107-C4ADFF68FBA7}"/>
    <hyperlink ref="B24" location="'tabel 16'!A1" display="Aantal melkschapen: indeling naar aantal melkschapen per bedrijf" xr:uid="{6BDBCCC0-E405-48E8-A111-33C7B768535A}"/>
    <hyperlink ref="B20" location="'tabel 12'!A1" display="Aantal melkgeitenbedrijven: indeling naar aantal melkgeiten per bedrijf" xr:uid="{00000000-0004-0000-0000-000007000000}"/>
    <hyperlink ref="B22" location="'tabel 14'!A1" display="Kengetallen melkschapen- en buffelmelkhouderij" xr:uid="{F192319D-F28F-4926-A1D3-39E0127E3892}"/>
    <hyperlink ref="B57" location="'tabel 30'!A1" display="Aanvoer van koemelk" xr:uid="{C29E6F8B-C1AE-4243-A46C-30C2FECC0E55}"/>
    <hyperlink ref="D9" location="'tabel 1'!A1" display="Key figures for dairy farming and use of land" xr:uid="{36FF4E4B-F652-4372-8753-07B0981631BC}"/>
    <hyperlink ref="D10" location="'tabel 2'!A1" display="Key figures for dairy farming per province" xr:uid="{B1722637-6AA8-490E-973C-917B6FFD694E}"/>
    <hyperlink ref="D11" location="'tabel 3'!A1" display="Number of dairy farms: classified according to the number of dairy cows per farm" xr:uid="{ADAF7D94-D726-4262-A083-98C176BF4AD4}"/>
    <hyperlink ref="D12" location="'tabel 4'!A1" display="Number of dairy cows: classified according to the number of dairy cows per farm" xr:uid="{217295FC-6980-4C62-8330-42A9CE2D835C}"/>
    <hyperlink ref="D13" location="'tabel 5 '!A1" display="Milking parlours: classified according to the number of different types of milking parlours" xr:uid="{CC655329-74C5-41BF-B49F-2766572E26C4}"/>
    <hyperlink ref="D15" location="'tabel 7'!A1" display="Milk price" xr:uid="{591FA653-EFE3-46E0-A096-E71804829359}"/>
    <hyperlink ref="D16" location="'tabel 8'!A1" display="Quality of raw milk supplied to dairy factories" xr:uid="{DB6F9D04-D63E-4861-8F3A-B531BEF30037}"/>
    <hyperlink ref="D19" location="'tabel 11'!A1" display="Key figures for dairy goat farming" xr:uid="{57AE02F7-7536-4E36-8041-BB808A1A27F5}"/>
    <hyperlink ref="D20" location="'tabel 12'!A1" display="Number of dairy goat farms: classified according to the number of dairy goats per farm" xr:uid="{F28405E0-4AAD-43A5-8AF8-79C7C7BC8C49}"/>
    <hyperlink ref="D17" location="'tabel 9'!A1" display="Animal manure: excretion of nutrients, classified according to animal origin" xr:uid="{B55312E3-1D60-43CB-8F03-E3A3E56A9155}"/>
    <hyperlink ref="D18" location="'tabel 10'!A1" display="Cattle slaughterings" xr:uid="{995C37BD-A6F6-4DF0-B30A-E41184BF7EAA}"/>
    <hyperlink ref="D14" location="'tabel 6'!A1" display="Outdoor grazing" xr:uid="{75FD66F7-41E4-486C-9206-4DA1824FFEF4}"/>
    <hyperlink ref="D21" location="'tabel 13'!A1" display="Number of dairy goats: classified according to the number of dairy goats per farm" xr:uid="{9ACC0021-FCD5-404C-BF39-48D69FD4DF73}"/>
    <hyperlink ref="D22" location="'tabel 14'!A1" display="Key figures for dairy sheep and dairy buffalo farming" xr:uid="{01C6287F-EBB3-4497-92C5-60D49F595BC6}"/>
    <hyperlink ref="D23" location="'tabel 15'!A1" display="Number of dairy sheep farms: classified according to the number of dairy sheep per farm" xr:uid="{48F7E246-02C4-4391-A0A9-69D9D0C8B1BF}"/>
    <hyperlink ref="D24" location="'tabel 16'!A1" display="Number of dairy sheep: classified according to the number of dairy sheep per farm" xr:uid="{85A27B34-D665-446A-B51F-59948E9C53F6}"/>
    <hyperlink ref="D113" location="'tabel 64'!A1" display="Per capita consumption of liquid milk" xr:uid="{3EDB5253-C3B8-42E9-A73B-5561CF876AC9}"/>
    <hyperlink ref="D111" location="'tabel 62'!A1" display="Per capita consumption of cheese" xr:uid="{06175C3B-E4DD-4519-A261-75D6C267E1B7}"/>
    <hyperlink ref="D110" location="'tabel 61'!A1" display="Total and per capita consumption of milk and dairy products" xr:uid="{E934389F-0049-49EE-B240-A7BCFF48748C}"/>
    <hyperlink ref="D109" location="'tabel 60'!A1" display="Consumer price indexes" xr:uid="{BDCD0CEE-E8B3-475D-BAEE-DF5EC5FB851E}"/>
    <hyperlink ref="D102" location="'tabel 56'!A1" display="Global import of cheese" xr:uid="{B405B903-4B7C-4D7F-A6E5-CB9B151CB4A6}"/>
    <hyperlink ref="D101" location="'tabel 55'!A1" display="Global export of skimmed milk powder" xr:uid="{BBFB3DFB-A61D-45DB-ACC6-7A2A65654D5E}"/>
    <hyperlink ref="D99" location="'tabel 53'!A1" display="Global export of butter and butter oil" xr:uid="{642E81BB-69F2-4984-ADC6-1886DBC7053C}"/>
    <hyperlink ref="D98" location="'tabel 52'!A1" display="Global export of cheese" xr:uid="{196D73FA-152D-4DF6-B360-F6B5EFF3E12E}"/>
    <hyperlink ref="D89" location="'tabel 45'!A1" display="Dutch imports of milk and dairy products, by quantities (intra-trade included)" xr:uid="{A9265AA7-E65D-4741-9072-0BF6DB0D627F}"/>
    <hyperlink ref="D90" location="'tabel 46'!A1" display="Dutch imports of milk and dairy products, by value (intra-trade included)" xr:uid="{07068417-02A6-48FE-9523-A1948BCA1F16}"/>
    <hyperlink ref="D91" location="'tabel 47'!A1" display="Dutch import of cheese (intra-trade included)" xr:uid="{B08BF659-1293-478C-AC48-8781FCFFC7CF}"/>
    <hyperlink ref="D92" location="'tabel 48'!A1" display="Dutch import of butter and butter oil (intra-trade included)" xr:uid="{6CDC9920-8C35-4F9A-B3C2-2587C6A88226}"/>
    <hyperlink ref="D93" location="'tabel 49'!A1" display="Dutch import of non-skimmed milk powder (intra-trade included)" xr:uid="{B24A7364-70FA-4BDE-8878-6CAA0BDB6D8C}"/>
    <hyperlink ref="D94" location="'tabel 50'!A1" display="Dutch import of skimmed milk powder (intra-trade included)" xr:uid="{804DFE84-C608-43D1-8073-F2534EE6D117}"/>
    <hyperlink ref="D27" location="'tabel 17'!A1" display="Number of dairy farms" xr:uid="{A787EC0E-EBDA-4C53-BC64-8E6516DFAE9B}"/>
    <hyperlink ref="D28" location="'tabel 18'!A1" display="Number of dairy cows" xr:uid="{A6C5937A-F842-44F5-BAF9-5CE9A08FC13A}"/>
    <hyperlink ref="D29" location="'tabel 19'!A1" display="Average milk yield per cow" xr:uid="{304E6F74-A4B5-4F4C-873E-24B4AA36B8C6}"/>
    <hyperlink ref="D30" location="'tabel 20'!A1" display="Average cows' milk production per farm" xr:uid="{72923996-D2AD-4E10-84DC-342C65336203}"/>
    <hyperlink ref="D31" location="'tabel 21'!A1" display="Production of cow's milk" xr:uid="{0FBEA755-313A-458C-8074-6AE561CD1E87}"/>
    <hyperlink ref="D32" location="'tabel 22'!A1" display="Production of goats' milk" xr:uid="{33DC1EE7-5309-4856-B3E3-1C1A54AA5F38}"/>
    <hyperlink ref="D33" location="'tabel 23'!A1" display="Production of organic milk" xr:uid="{508296C9-6ABD-4DD8-9020-AC25C3001DA1}"/>
    <hyperlink ref="B52" location="'tabel 27'!A1" display="Productie en verwerking van geitenmelk" xr:uid="{42870B89-D87D-4BDC-92ED-4D6574EE6349}"/>
    <hyperlink ref="D52" location="'tabel 27'!A1" display="Goat's milk production and processing" xr:uid="{629D2C49-CA92-401B-BE55-07F9269E7A37}"/>
    <hyperlink ref="D55" location="'tabel 28'!A1" display="EU stocks of butter and skimmed milk powder" xr:uid="{319459B8-1BCB-49FF-A51C-9F74A720557F}"/>
    <hyperlink ref="D56" location="'tabel 29'!A1" display="Largest dairy companies in the world" xr:uid="{3995BDD4-21D6-4677-AF28-8A0BB05821F1}"/>
    <hyperlink ref="D57" location="'tabel 30'!A1" display="Deliveries of cows' milk" xr:uid="{F5878607-A6CA-4079-AADD-764510F1BC8F}"/>
    <hyperlink ref="D58" location="'tabel 31'!A1" display="Production of factory cheese (cows' milk only)" xr:uid="{955C5077-9C2B-4CD1-83D8-BAAF930C35D6}"/>
    <hyperlink ref="D59" location="'tabel 32'!A1" display="Production of butter and butteroil" xr:uid="{BBC52A19-4FDC-4100-92C9-09F681627860}"/>
    <hyperlink ref="D60" location="'tabel 33'!A1" display="Production of liquid milk" xr:uid="{52AFF273-E345-437E-9006-BEB5BF3A1562}"/>
    <hyperlink ref="D49" location="'tabel 24'!A1" display="Key figures of milk processing industry" xr:uid="{46B06AFC-D1D7-41B8-B04A-0C6D1B661EE8}"/>
    <hyperlink ref="D50" location="'tabel 25'!A1" display="Deliveries and processing of cows' milk" xr:uid="{04794C82-A964-4BE7-BC51-778AA5944B8E}"/>
    <hyperlink ref="D51" location="'tabel 26'!A1" display="Production of factory cheese, per type" xr:uid="{6EA62938-2A44-49DF-B2DE-7D7938481AC9}"/>
    <hyperlink ref="D61" location="'tabel 34'!A1" display="Production of non-skimmed milk powder" xr:uid="{98573214-68C0-4D99-BAA3-6B0BAC7EA53A}"/>
    <hyperlink ref="D62" location="'tabel 35'!A1" display="Production of skimmed milk powder" xr:uid="{E19849C3-02F2-45BF-B3F5-89AE3258C3A3}"/>
    <hyperlink ref="D63" location="'tabel 36'!A1" display="Production of cheese from goats' milk" xr:uid="{E87D47FE-1DDB-45E5-B51A-0D3B82E85644}"/>
    <hyperlink ref="D68" location="'tabel 37'!A1" display="Dutch official quotations, yearly averages" xr:uid="{3F41C956-4119-4CCD-9857-79A339C42A13}"/>
    <hyperlink ref="D69" location="'tabel 38'!A1" display="Dutch export of milk and dairy products, by quantities (intra-trade included)" xr:uid="{41010047-C60F-4DAC-9E48-1C55C292FE10}"/>
    <hyperlink ref="D70" location="'tabel 39'!A1" display="Dutch export of milk and dairy products, by value (intra-trade included)" xr:uid="{B6038021-2EC9-431B-B8A3-39AA31B12FFC}"/>
    <hyperlink ref="D71" location="'tabel 40'!A1" display="Dutch export of cheese (intra-trade included)" xr:uid="{60D66D9D-C768-44EF-B9A2-82944B32A201}"/>
    <hyperlink ref="D72" location="'tabel 41'!A1" display="Dutch export of butter and butter oil (intra-trade included)" xr:uid="{FB6D8775-AA0A-40B8-A38E-F65849E4CD6F}"/>
    <hyperlink ref="D73" location="'tabel 42'!A1" display="Dutch export of non-skimmed milk powder (intra-trade included)" xr:uid="{B21F1786-920F-4B7C-9872-CAD06EF486D2}"/>
    <hyperlink ref="D74" location="'tabel 43'!A1" display="Dutch export of skimmed milk powder (intra-trade included)" xr:uid="{8162A0D3-2D35-4DA5-A5D0-8D474B7BD192}"/>
    <hyperlink ref="B75" location="'tabel 44'!A1" display="Nederlandse uitvoer van melk en room (inclusief intrahandel)" xr:uid="{B99701C4-B827-46F5-9ED5-65D8EBC8D222}"/>
    <hyperlink ref="D75" location="'tabel 44'!A1" display="Dutch export of milk and cream (intra-trade included)" xr:uid="{0CCCF674-EE2C-4F92-9CBF-59CB3B180029}"/>
    <hyperlink ref="B95" location="'tabel 51'!A1" display="Nederlandse invoer van melk en room (inclusief intrahandel)" xr:uid="{1648F190-6EB3-4530-88AD-DBCFA311F00A}"/>
    <hyperlink ref="D95" location="'tabel 51'!A1" display="Dutch import of milk and cream (intra-trade included)" xr:uid="{26C92300-4883-4951-8EC1-CA8FD99EC8AF}"/>
  </hyperlinks>
  <printOptions horizontalCentered="1"/>
  <pageMargins left="0.19685039370078741" right="0.19685039370078741" top="0.39370078740157483" bottom="0.19685039370078741" header="0.51181102362204722" footer="0.51181102362204722"/>
  <pageSetup paperSize="9" scale="83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BBD25B"/>
  </sheetPr>
  <dimension ref="A1:J58"/>
  <sheetViews>
    <sheetView zoomScaleNormal="100" workbookViewId="0"/>
  </sheetViews>
  <sheetFormatPr baseColWidth="10" defaultColWidth="9.5" defaultRowHeight="14.5" customHeight="1"/>
  <cols>
    <col min="1" max="1" width="9.5" style="2"/>
    <col min="2" max="2" width="22.5" style="2" customWidth="1"/>
    <col min="3" max="9" width="11" style="221" customWidth="1"/>
    <col min="10" max="10" width="30" style="2" customWidth="1"/>
    <col min="11" max="16384" width="9.5" style="2"/>
  </cols>
  <sheetData>
    <row r="1" spans="1:10" ht="23" customHeight="1">
      <c r="A1" s="1"/>
      <c r="B1" s="1"/>
      <c r="C1" s="213"/>
      <c r="D1" s="213"/>
      <c r="E1" s="213"/>
      <c r="F1" s="213"/>
      <c r="G1" s="213"/>
      <c r="H1" s="213"/>
      <c r="I1" s="213"/>
      <c r="J1" s="109" t="s">
        <v>607</v>
      </c>
    </row>
    <row r="2" spans="1:10" ht="12" customHeight="1">
      <c r="A2" s="1"/>
      <c r="B2" s="3"/>
      <c r="C2" s="214"/>
      <c r="D2" s="214"/>
      <c r="E2" s="3"/>
      <c r="F2" s="3"/>
      <c r="G2" s="3"/>
      <c r="H2" s="3"/>
      <c r="I2" s="3"/>
      <c r="J2" s="353" t="s">
        <v>999</v>
      </c>
    </row>
    <row r="3" spans="1:10" ht="18" customHeight="1">
      <c r="A3" s="550">
        <v>9</v>
      </c>
      <c r="B3" s="565" t="s">
        <v>731</v>
      </c>
      <c r="C3" s="566"/>
      <c r="D3" s="566"/>
      <c r="E3" s="567"/>
      <c r="F3" s="567"/>
      <c r="G3" s="554"/>
      <c r="H3" s="554"/>
      <c r="I3" s="554"/>
      <c r="J3" s="125" t="s">
        <v>583</v>
      </c>
    </row>
    <row r="4" spans="1:10" ht="30" customHeight="1">
      <c r="A4" s="551"/>
      <c r="B4" s="563" t="s">
        <v>732</v>
      </c>
      <c r="C4" s="567"/>
      <c r="D4" s="567"/>
      <c r="E4" s="567"/>
      <c r="F4" s="567"/>
      <c r="G4" s="554"/>
      <c r="H4" s="554"/>
      <c r="I4" s="554"/>
      <c r="J4" s="225" t="s">
        <v>584</v>
      </c>
    </row>
    <row r="5" spans="1:10" ht="14.25" customHeight="1">
      <c r="C5" s="142"/>
      <c r="D5" s="142"/>
      <c r="E5" s="142"/>
      <c r="F5" s="142"/>
      <c r="G5" s="142"/>
      <c r="H5" s="142"/>
      <c r="I5" s="142"/>
    </row>
    <row r="6" spans="1:10" ht="14.25" customHeight="1">
      <c r="C6" s="216"/>
      <c r="D6" s="216"/>
      <c r="E6" s="216"/>
      <c r="F6" s="216"/>
      <c r="G6" s="216"/>
      <c r="H6" s="216"/>
      <c r="I6" s="216"/>
    </row>
    <row r="7" spans="1:10" ht="14.25" customHeight="1">
      <c r="C7" s="216"/>
      <c r="D7" s="216"/>
      <c r="E7" s="216"/>
      <c r="F7" s="216"/>
      <c r="G7" s="216"/>
      <c r="H7" s="216"/>
      <c r="I7" s="216"/>
    </row>
    <row r="8" spans="1:10" ht="14.25" customHeight="1">
      <c r="A8" s="231" t="s">
        <v>733</v>
      </c>
      <c r="B8" s="130"/>
      <c r="C8" s="131"/>
      <c r="D8" s="131"/>
      <c r="E8" s="131"/>
      <c r="F8" s="131"/>
      <c r="G8" s="131"/>
      <c r="H8" s="131"/>
      <c r="I8" s="131"/>
      <c r="J8" s="275" t="s">
        <v>734</v>
      </c>
    </row>
    <row r="9" spans="1:10" s="24" customFormat="1" ht="14.25" customHeight="1">
      <c r="A9" s="2"/>
      <c r="B9" s="2"/>
      <c r="C9" s="216"/>
      <c r="D9" s="216"/>
      <c r="E9" s="216"/>
      <c r="F9" s="216"/>
      <c r="G9" s="216"/>
      <c r="H9" s="216"/>
      <c r="I9" s="216"/>
      <c r="J9" s="2"/>
    </row>
    <row r="10" spans="1:10" s="24" customFormat="1" ht="18.75" customHeight="1">
      <c r="A10" s="34" t="s">
        <v>838</v>
      </c>
      <c r="B10" s="2"/>
      <c r="C10" s="110">
        <v>2010</v>
      </c>
      <c r="D10" s="110">
        <v>2015</v>
      </c>
      <c r="E10" s="110">
        <v>2020</v>
      </c>
      <c r="F10" s="110">
        <v>2021</v>
      </c>
      <c r="G10" s="110">
        <v>2022</v>
      </c>
      <c r="H10" s="110">
        <v>2023</v>
      </c>
      <c r="I10" s="110" t="s">
        <v>1003</v>
      </c>
      <c r="J10" s="248" t="s">
        <v>838</v>
      </c>
    </row>
    <row r="11" spans="1:10" s="24" customFormat="1" ht="14.25" customHeight="1">
      <c r="A11" s="88"/>
      <c r="B11" s="2"/>
      <c r="C11" s="216"/>
      <c r="D11" s="216"/>
      <c r="E11" s="216"/>
      <c r="F11" s="216"/>
      <c r="G11" s="216"/>
      <c r="H11" s="216"/>
      <c r="I11" s="216"/>
      <c r="J11" s="2"/>
    </row>
    <row r="12" spans="1:10" s="24" customFormat="1" ht="14.25" customHeight="1">
      <c r="A12" s="75" t="s">
        <v>663</v>
      </c>
      <c r="B12" s="118"/>
      <c r="C12" s="276">
        <v>96200</v>
      </c>
      <c r="D12" s="276">
        <v>103600</v>
      </c>
      <c r="E12" s="276">
        <v>82700</v>
      </c>
      <c r="F12" s="276">
        <v>83200</v>
      </c>
      <c r="G12" s="276">
        <v>86300</v>
      </c>
      <c r="H12" s="276">
        <v>84400</v>
      </c>
      <c r="I12" s="276">
        <v>86100</v>
      </c>
      <c r="J12" s="36" t="s">
        <v>664</v>
      </c>
    </row>
    <row r="13" spans="1:10" s="24" customFormat="1" ht="14.25" customHeight="1">
      <c r="A13" s="274" t="s">
        <v>665</v>
      </c>
      <c r="B13" s="118"/>
      <c r="C13" s="276">
        <v>84200</v>
      </c>
      <c r="D13" s="276">
        <v>92800</v>
      </c>
      <c r="E13" s="276">
        <v>73600</v>
      </c>
      <c r="F13" s="276">
        <v>74200</v>
      </c>
      <c r="G13" s="276">
        <v>77200</v>
      </c>
      <c r="H13" s="276">
        <v>75600</v>
      </c>
      <c r="I13" s="276">
        <v>76700</v>
      </c>
      <c r="J13" s="36" t="s">
        <v>666</v>
      </c>
    </row>
    <row r="14" spans="1:10" s="24" customFormat="1" ht="14.25" customHeight="1">
      <c r="A14" s="75" t="s">
        <v>667</v>
      </c>
      <c r="B14" s="118"/>
      <c r="C14" s="276">
        <v>12000</v>
      </c>
      <c r="D14" s="276">
        <v>10900</v>
      </c>
      <c r="E14" s="276">
        <v>9100</v>
      </c>
      <c r="F14" s="276">
        <v>9100</v>
      </c>
      <c r="G14" s="276">
        <v>9100</v>
      </c>
      <c r="H14" s="276">
        <v>8800</v>
      </c>
      <c r="I14" s="276">
        <v>9500</v>
      </c>
      <c r="J14" s="36" t="s">
        <v>668</v>
      </c>
    </row>
    <row r="15" spans="1:10" s="24" customFormat="1" ht="14.25" customHeight="1">
      <c r="A15" s="75"/>
      <c r="B15" s="118"/>
      <c r="C15" s="264"/>
      <c r="D15" s="264"/>
      <c r="E15" s="264"/>
      <c r="F15" s="264"/>
      <c r="G15" s="264"/>
      <c r="H15" s="264"/>
      <c r="I15" s="264"/>
      <c r="J15" s="75"/>
    </row>
    <row r="16" spans="1:10" s="24" customFormat="1" ht="14.25" customHeight="1">
      <c r="A16" s="75" t="s">
        <v>669</v>
      </c>
      <c r="B16" s="118"/>
      <c r="C16" s="264">
        <v>45500</v>
      </c>
      <c r="D16" s="264">
        <v>40100</v>
      </c>
      <c r="E16" s="264">
        <v>36700</v>
      </c>
      <c r="F16" s="264">
        <v>34500</v>
      </c>
      <c r="G16" s="264">
        <v>34400</v>
      </c>
      <c r="H16" s="264">
        <v>32800</v>
      </c>
      <c r="I16" s="264">
        <v>32300</v>
      </c>
      <c r="J16" s="36" t="s">
        <v>670</v>
      </c>
    </row>
    <row r="17" spans="1:10" s="24" customFormat="1" ht="14.25" customHeight="1">
      <c r="A17" s="75" t="s">
        <v>671</v>
      </c>
      <c r="B17" s="118"/>
      <c r="C17" s="264">
        <v>29100</v>
      </c>
      <c r="D17" s="264">
        <v>28300</v>
      </c>
      <c r="E17" s="264">
        <v>24100</v>
      </c>
      <c r="F17" s="264">
        <v>23200</v>
      </c>
      <c r="G17" s="264">
        <v>22500</v>
      </c>
      <c r="H17" s="264">
        <v>23000</v>
      </c>
      <c r="I17" s="264">
        <v>20800</v>
      </c>
      <c r="J17" s="36" t="s">
        <v>672</v>
      </c>
    </row>
    <row r="18" spans="1:10" s="24" customFormat="1" ht="14.25" customHeight="1">
      <c r="A18" s="75" t="s">
        <v>673</v>
      </c>
      <c r="B18" s="118"/>
      <c r="C18" s="264">
        <v>8100</v>
      </c>
      <c r="D18" s="264">
        <v>8000</v>
      </c>
      <c r="E18" s="264">
        <v>7300</v>
      </c>
      <c r="F18" s="264">
        <v>7100</v>
      </c>
      <c r="G18" s="264">
        <v>7100</v>
      </c>
      <c r="H18" s="264">
        <v>7300</v>
      </c>
      <c r="I18" s="264">
        <v>7500</v>
      </c>
      <c r="J18" s="36" t="s">
        <v>302</v>
      </c>
    </row>
    <row r="19" spans="1:10" s="24" customFormat="1" ht="5.25" customHeight="1">
      <c r="A19" s="249"/>
      <c r="B19" s="249"/>
      <c r="C19" s="250"/>
      <c r="D19" s="250"/>
      <c r="E19" s="250"/>
      <c r="F19" s="250"/>
      <c r="G19" s="250"/>
      <c r="H19" s="250"/>
      <c r="I19" s="250"/>
      <c r="J19" s="250"/>
    </row>
    <row r="20" spans="1:10" s="24" customFormat="1" ht="5.25" customHeight="1">
      <c r="A20" s="118"/>
      <c r="B20" s="118"/>
      <c r="C20" s="235"/>
      <c r="D20" s="235"/>
      <c r="E20" s="235"/>
      <c r="F20" s="235"/>
      <c r="G20" s="235"/>
      <c r="H20" s="235"/>
      <c r="I20" s="235"/>
      <c r="J20" s="235"/>
    </row>
    <row r="21" spans="1:10" s="24" customFormat="1" ht="14.5" customHeight="1">
      <c r="A21" s="258" t="s">
        <v>205</v>
      </c>
      <c r="B21" s="237"/>
      <c r="C21" s="113">
        <v>178900</v>
      </c>
      <c r="D21" s="113">
        <v>180100</v>
      </c>
      <c r="E21" s="113">
        <v>150700</v>
      </c>
      <c r="F21" s="113">
        <v>148000</v>
      </c>
      <c r="G21" s="113">
        <v>150400</v>
      </c>
      <c r="H21" s="113">
        <v>147500</v>
      </c>
      <c r="I21" s="113">
        <v>146700</v>
      </c>
      <c r="J21" s="246" t="s">
        <v>206</v>
      </c>
    </row>
    <row r="22" spans="1:10" s="24" customFormat="1" ht="14.5" customHeight="1">
      <c r="C22" s="150"/>
      <c r="D22" s="150"/>
      <c r="E22" s="217"/>
      <c r="F22" s="217"/>
      <c r="G22" s="217"/>
      <c r="H22" s="217"/>
      <c r="I22" s="217"/>
      <c r="J22" s="98"/>
    </row>
    <row r="23" spans="1:10" s="24" customFormat="1" ht="14.5" customHeight="1">
      <c r="A23" s="201"/>
      <c r="B23" s="2"/>
      <c r="C23" s="2"/>
      <c r="D23" s="2"/>
      <c r="E23" s="218"/>
      <c r="F23" s="218"/>
      <c r="G23" s="218"/>
      <c r="H23" s="218"/>
      <c r="I23" s="218"/>
    </row>
    <row r="24" spans="1:10" s="24" customFormat="1" ht="14.5" customHeight="1">
      <c r="C24" s="218"/>
      <c r="D24" s="218"/>
      <c r="E24" s="218"/>
      <c r="F24" s="218"/>
      <c r="G24" s="218"/>
      <c r="H24" s="218"/>
      <c r="I24" s="218"/>
    </row>
    <row r="25" spans="1:10" s="24" customFormat="1" ht="14.25" customHeight="1">
      <c r="A25" s="231" t="s">
        <v>735</v>
      </c>
      <c r="B25" s="130"/>
      <c r="C25" s="131"/>
      <c r="D25" s="131"/>
      <c r="E25" s="131"/>
      <c r="F25" s="131"/>
      <c r="G25" s="131"/>
      <c r="H25" s="131"/>
      <c r="I25" s="131"/>
      <c r="J25" s="275" t="s">
        <v>736</v>
      </c>
    </row>
    <row r="26" spans="1:10" s="24" customFormat="1" ht="14.25" customHeight="1">
      <c r="A26" s="2"/>
      <c r="B26" s="2"/>
      <c r="C26" s="216"/>
      <c r="D26" s="216"/>
      <c r="E26" s="216"/>
      <c r="F26" s="216"/>
      <c r="G26" s="216"/>
      <c r="H26" s="216"/>
      <c r="I26" s="216"/>
      <c r="J26" s="2"/>
    </row>
    <row r="27" spans="1:10" s="24" customFormat="1" ht="18.75" customHeight="1">
      <c r="A27" s="34" t="s">
        <v>838</v>
      </c>
      <c r="B27" s="2"/>
      <c r="C27" s="110">
        <v>2010</v>
      </c>
      <c r="D27" s="110">
        <v>2015</v>
      </c>
      <c r="E27" s="110">
        <v>2020</v>
      </c>
      <c r="F27" s="110">
        <v>2021</v>
      </c>
      <c r="G27" s="110">
        <v>2022</v>
      </c>
      <c r="H27" s="110">
        <v>2023</v>
      </c>
      <c r="I27" s="110" t="s">
        <v>1003</v>
      </c>
      <c r="J27" s="248" t="s">
        <v>838</v>
      </c>
    </row>
    <row r="28" spans="1:10" s="24" customFormat="1" ht="14.25" customHeight="1">
      <c r="A28" s="88"/>
      <c r="B28" s="2"/>
      <c r="C28" s="216"/>
      <c r="D28" s="216"/>
      <c r="E28" s="216"/>
      <c r="F28" s="216"/>
      <c r="G28" s="216"/>
      <c r="H28" s="216"/>
      <c r="I28" s="216"/>
      <c r="J28" s="2"/>
    </row>
    <row r="29" spans="1:10" s="24" customFormat="1" ht="14.25" customHeight="1">
      <c r="A29" s="75" t="s">
        <v>663</v>
      </c>
      <c r="B29" s="118"/>
      <c r="C29" s="276">
        <v>298500</v>
      </c>
      <c r="D29" s="276">
        <v>315700</v>
      </c>
      <c r="E29" s="276">
        <v>320100</v>
      </c>
      <c r="F29" s="276">
        <v>305900</v>
      </c>
      <c r="G29" s="276">
        <v>302400</v>
      </c>
      <c r="H29" s="276">
        <v>307100</v>
      </c>
      <c r="I29" s="276">
        <v>298400</v>
      </c>
      <c r="J29" s="36" t="s">
        <v>664</v>
      </c>
    </row>
    <row r="30" spans="1:10" s="24" customFormat="1" ht="14.25" customHeight="1">
      <c r="A30" s="274" t="s">
        <v>665</v>
      </c>
      <c r="B30" s="118"/>
      <c r="C30" s="276">
        <v>262500</v>
      </c>
      <c r="D30" s="276">
        <v>282800</v>
      </c>
      <c r="E30" s="276">
        <v>286500</v>
      </c>
      <c r="F30" s="276">
        <v>273000</v>
      </c>
      <c r="G30" s="276">
        <v>269200</v>
      </c>
      <c r="H30" s="276">
        <v>273800</v>
      </c>
      <c r="I30" s="276">
        <v>265200</v>
      </c>
      <c r="J30" s="36" t="s">
        <v>666</v>
      </c>
    </row>
    <row r="31" spans="1:10" s="24" customFormat="1" ht="14.25" customHeight="1">
      <c r="A31" s="75" t="s">
        <v>667</v>
      </c>
      <c r="B31" s="118"/>
      <c r="C31" s="276">
        <v>36000</v>
      </c>
      <c r="D31" s="276">
        <v>32900</v>
      </c>
      <c r="E31" s="276">
        <v>33700</v>
      </c>
      <c r="F31" s="276">
        <v>32900</v>
      </c>
      <c r="G31" s="276">
        <v>33200</v>
      </c>
      <c r="H31" s="276">
        <v>33200</v>
      </c>
      <c r="I31" s="276">
        <v>33200</v>
      </c>
      <c r="J31" s="36" t="s">
        <v>668</v>
      </c>
    </row>
    <row r="32" spans="1:10" s="24" customFormat="1" ht="14.25" customHeight="1">
      <c r="A32" s="118"/>
      <c r="B32" s="118"/>
      <c r="C32" s="264"/>
      <c r="D32" s="264"/>
      <c r="E32" s="264"/>
      <c r="F32" s="264"/>
      <c r="G32" s="264"/>
      <c r="H32" s="264"/>
      <c r="I32" s="264"/>
      <c r="J32" s="118"/>
    </row>
    <row r="33" spans="1:10" s="24" customFormat="1" ht="14.25" customHeight="1">
      <c r="A33" s="75" t="s">
        <v>669</v>
      </c>
      <c r="B33" s="118"/>
      <c r="C33" s="264">
        <v>105500</v>
      </c>
      <c r="D33" s="264">
        <v>99300</v>
      </c>
      <c r="E33" s="264">
        <v>91800</v>
      </c>
      <c r="F33" s="264">
        <v>88900</v>
      </c>
      <c r="G33" s="264">
        <v>88600</v>
      </c>
      <c r="H33" s="264">
        <v>81700</v>
      </c>
      <c r="I33" s="264">
        <v>80100</v>
      </c>
      <c r="J33" s="36" t="s">
        <v>670</v>
      </c>
    </row>
    <row r="34" spans="1:10" s="24" customFormat="1" ht="14.25" customHeight="1">
      <c r="A34" s="75" t="s">
        <v>671</v>
      </c>
      <c r="B34" s="118"/>
      <c r="C34" s="264">
        <v>64500</v>
      </c>
      <c r="D34" s="264">
        <v>62000</v>
      </c>
      <c r="E34" s="264">
        <v>54700</v>
      </c>
      <c r="F34" s="264">
        <v>54300</v>
      </c>
      <c r="G34" s="264">
        <v>53900</v>
      </c>
      <c r="H34" s="264">
        <v>52600</v>
      </c>
      <c r="I34" s="264">
        <v>48700</v>
      </c>
      <c r="J34" s="36" t="s">
        <v>672</v>
      </c>
    </row>
    <row r="35" spans="1:10" s="24" customFormat="1" ht="14.25" customHeight="1">
      <c r="A35" s="75" t="s">
        <v>673</v>
      </c>
      <c r="B35" s="118"/>
      <c r="C35" s="264">
        <v>21200</v>
      </c>
      <c r="D35" s="264">
        <v>20500</v>
      </c>
      <c r="E35" s="264">
        <v>22900</v>
      </c>
      <c r="F35" s="264">
        <v>22000</v>
      </c>
      <c r="G35" s="264">
        <v>22300</v>
      </c>
      <c r="H35" s="264">
        <v>22200</v>
      </c>
      <c r="I35" s="264">
        <v>21800</v>
      </c>
      <c r="J35" s="36" t="s">
        <v>302</v>
      </c>
    </row>
    <row r="36" spans="1:10" s="24" customFormat="1" ht="5.25" customHeight="1">
      <c r="A36" s="249"/>
      <c r="B36" s="249"/>
      <c r="C36" s="250"/>
      <c r="D36" s="250"/>
      <c r="E36" s="250"/>
      <c r="F36" s="250"/>
      <c r="G36" s="250"/>
      <c r="H36" s="250"/>
      <c r="I36" s="250"/>
      <c r="J36" s="250"/>
    </row>
    <row r="37" spans="1:10" s="24" customFormat="1" ht="5.25" customHeight="1">
      <c r="A37" s="118"/>
      <c r="B37" s="118"/>
      <c r="C37" s="235"/>
      <c r="D37" s="235"/>
      <c r="E37" s="235"/>
      <c r="F37" s="235"/>
      <c r="G37" s="235"/>
      <c r="H37" s="235"/>
      <c r="I37" s="235"/>
      <c r="J37" s="235"/>
    </row>
    <row r="38" spans="1:10" s="24" customFormat="1" ht="14.25" customHeight="1">
      <c r="A38" s="258" t="s">
        <v>205</v>
      </c>
      <c r="B38" s="237"/>
      <c r="C38" s="113">
        <v>489700</v>
      </c>
      <c r="D38" s="113">
        <v>497500</v>
      </c>
      <c r="E38" s="113">
        <v>489400</v>
      </c>
      <c r="F38" s="113">
        <v>471000</v>
      </c>
      <c r="G38" s="113">
        <v>467100</v>
      </c>
      <c r="H38" s="113">
        <v>463500</v>
      </c>
      <c r="I38" s="113">
        <v>448900</v>
      </c>
      <c r="J38" s="246" t="s">
        <v>206</v>
      </c>
    </row>
    <row r="39" spans="1:10" s="24" customFormat="1" ht="14.25" customHeight="1">
      <c r="C39" s="11"/>
      <c r="D39" s="11"/>
      <c r="E39" s="11"/>
      <c r="F39" s="11"/>
      <c r="G39" s="11"/>
      <c r="H39" s="11"/>
      <c r="I39" s="11"/>
    </row>
    <row r="40" spans="1:10" s="24" customFormat="1" ht="14.25" customHeight="1">
      <c r="C40" s="11"/>
      <c r="D40" s="11"/>
      <c r="E40" s="11"/>
      <c r="F40" s="11"/>
      <c r="G40" s="11"/>
      <c r="H40" s="11"/>
      <c r="I40" s="11"/>
    </row>
    <row r="41" spans="1:10" s="24" customFormat="1" ht="14.25" customHeight="1">
      <c r="C41" s="220"/>
      <c r="D41" s="11"/>
      <c r="E41" s="11"/>
      <c r="F41" s="11"/>
      <c r="G41" s="11"/>
      <c r="H41" s="11"/>
      <c r="I41" s="11"/>
    </row>
    <row r="42" spans="1:10" s="24" customFormat="1" ht="14.25" customHeight="1">
      <c r="C42" s="220"/>
      <c r="D42" s="11"/>
      <c r="E42" s="11"/>
      <c r="F42" s="11"/>
      <c r="G42" s="11"/>
      <c r="H42" s="11"/>
      <c r="I42" s="11"/>
    </row>
    <row r="43" spans="1:10" s="24" customFormat="1" ht="14.25" customHeight="1">
      <c r="C43" s="220"/>
      <c r="D43" s="11"/>
      <c r="E43" s="11"/>
      <c r="F43" s="11"/>
      <c r="G43" s="11"/>
      <c r="H43" s="11"/>
      <c r="I43" s="11"/>
    </row>
    <row r="44" spans="1:10" s="24" customFormat="1" ht="14.25" customHeight="1">
      <c r="C44" s="220"/>
      <c r="D44" s="11"/>
      <c r="E44" s="11"/>
      <c r="F44" s="11"/>
      <c r="G44" s="11"/>
      <c r="H44" s="11"/>
      <c r="I44" s="11"/>
    </row>
    <row r="45" spans="1:10" s="24" customFormat="1" ht="14.25" customHeight="1">
      <c r="C45" s="220"/>
      <c r="D45" s="11"/>
      <c r="E45" s="11"/>
      <c r="F45" s="11"/>
      <c r="G45" s="11"/>
      <c r="H45" s="11"/>
      <c r="I45" s="11"/>
    </row>
    <row r="46" spans="1:10" s="24" customFormat="1" ht="14.25" customHeight="1">
      <c r="C46" s="197"/>
      <c r="D46" s="197"/>
      <c r="E46" s="197"/>
      <c r="F46" s="197"/>
      <c r="G46" s="197"/>
      <c r="H46" s="197"/>
      <c r="I46" s="197"/>
    </row>
    <row r="47" spans="1:10" s="24" customFormat="1" ht="14.25" customHeight="1">
      <c r="C47" s="197"/>
      <c r="D47" s="197"/>
      <c r="E47" s="197"/>
      <c r="F47" s="197"/>
      <c r="G47" s="197"/>
      <c r="H47" s="197"/>
      <c r="I47" s="197"/>
    </row>
    <row r="48" spans="1:10" s="24" customFormat="1" ht="14.25" customHeight="1">
      <c r="C48" s="197"/>
      <c r="D48" s="197"/>
      <c r="E48" s="197"/>
      <c r="F48" s="197"/>
      <c r="G48" s="197"/>
      <c r="H48" s="197"/>
      <c r="I48" s="197"/>
    </row>
    <row r="49" spans="1:9" s="24" customFormat="1" ht="14.25" customHeight="1">
      <c r="C49" s="197"/>
      <c r="D49" s="197"/>
      <c r="E49" s="197"/>
      <c r="F49" s="197"/>
      <c r="G49" s="197"/>
      <c r="H49" s="197"/>
      <c r="I49" s="197"/>
    </row>
    <row r="50" spans="1:9" s="24" customFormat="1" ht="14.25" customHeight="1">
      <c r="C50" s="197"/>
      <c r="D50" s="197"/>
      <c r="E50" s="197"/>
      <c r="F50" s="197"/>
      <c r="G50" s="197"/>
      <c r="H50" s="197"/>
      <c r="I50" s="197"/>
    </row>
    <row r="51" spans="1:9" s="24" customFormat="1" ht="14.25" customHeight="1">
      <c r="C51" s="197"/>
      <c r="D51" s="197"/>
      <c r="E51" s="197"/>
      <c r="F51" s="197"/>
      <c r="G51" s="197"/>
      <c r="H51" s="197"/>
      <c r="I51" s="197"/>
    </row>
    <row r="52" spans="1:9" s="20" customFormat="1" ht="12" customHeight="1">
      <c r="A52" s="4"/>
      <c r="B52" s="57" t="s">
        <v>83</v>
      </c>
      <c r="C52" s="68"/>
      <c r="D52" s="68"/>
      <c r="E52" s="68"/>
      <c r="F52" s="68"/>
      <c r="G52" s="68"/>
      <c r="H52" s="68"/>
      <c r="I52" s="68"/>
    </row>
    <row r="53" spans="1:9" s="20" customFormat="1" ht="12" customHeight="1">
      <c r="A53" s="4"/>
      <c r="B53" s="57" t="s">
        <v>73</v>
      </c>
      <c r="C53" s="68"/>
      <c r="D53" s="68"/>
      <c r="E53" s="68"/>
      <c r="F53" s="68"/>
      <c r="G53" s="68"/>
      <c r="H53" s="68"/>
      <c r="I53" s="68"/>
    </row>
    <row r="54" spans="1:9" s="20" customFormat="1" ht="12" customHeight="1">
      <c r="A54" s="4"/>
      <c r="B54" s="193"/>
      <c r="C54" s="68"/>
      <c r="D54" s="68"/>
      <c r="E54" s="68"/>
      <c r="F54" s="68"/>
      <c r="G54" s="68"/>
      <c r="H54" s="68"/>
      <c r="I54" s="68"/>
    </row>
    <row r="55" spans="1:9" s="20" customFormat="1" ht="12" customHeight="1">
      <c r="A55" s="4"/>
      <c r="B55" s="193"/>
      <c r="C55" s="68"/>
      <c r="D55" s="68"/>
      <c r="E55" s="68"/>
      <c r="F55" s="68"/>
      <c r="G55" s="68"/>
      <c r="H55" s="68"/>
      <c r="I55" s="68"/>
    </row>
    <row r="56" spans="1:9" ht="14" customHeight="1"/>
    <row r="58" spans="1:9" ht="14" customHeight="1"/>
  </sheetData>
  <mergeCells count="3">
    <mergeCell ref="A3:A4"/>
    <mergeCell ref="B3:I3"/>
    <mergeCell ref="B4:I4"/>
  </mergeCells>
  <hyperlinks>
    <hyperlink ref="J3" location="'Inhoudsopgave Zuivel in cijfers'!A1" display="Terug naar inhoudsopgave" xr:uid="{1FCD458C-8EC0-4BD1-85F9-0469576865CE}"/>
    <hyperlink ref="J4" location="'Inhoudsopgave Zuivel in cijfers'!A1" display="Back to table of contents" xr:uid="{9CC27482-67EC-4EC3-925D-B2FD98B5943B}"/>
  </hyperlinks>
  <printOptions horizontalCentered="1"/>
  <pageMargins left="0.39370078740157483" right="0.39370078740157483" top="0.39370078740157483" bottom="0.39370078740157483" header="0" footer="0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BBD25B"/>
  </sheetPr>
  <dimension ref="A1:J40"/>
  <sheetViews>
    <sheetView zoomScaleNormal="100" workbookViewId="0"/>
  </sheetViews>
  <sheetFormatPr baseColWidth="10" defaultColWidth="9.5" defaultRowHeight="14.5" customHeight="1"/>
  <cols>
    <col min="1" max="1" width="9.5" style="2"/>
    <col min="2" max="2" width="35.5" style="2" customWidth="1"/>
    <col min="3" max="9" width="15.5" style="221" customWidth="1"/>
    <col min="10" max="10" width="44" style="2" customWidth="1"/>
    <col min="11" max="16384" width="9.5" style="2"/>
  </cols>
  <sheetData>
    <row r="1" spans="1:10" ht="23" customHeight="1">
      <c r="A1" s="1"/>
      <c r="B1" s="1"/>
      <c r="C1" s="213"/>
      <c r="D1" s="213"/>
      <c r="E1" s="213"/>
      <c r="F1" s="213"/>
      <c r="G1" s="213"/>
      <c r="H1" s="213"/>
      <c r="I1" s="213"/>
      <c r="J1" s="109" t="s">
        <v>607</v>
      </c>
    </row>
    <row r="2" spans="1:10" ht="12" customHeight="1">
      <c r="A2" s="1"/>
      <c r="B2" s="3"/>
      <c r="C2" s="214"/>
      <c r="D2" s="214"/>
      <c r="E2" s="3"/>
      <c r="F2" s="3"/>
      <c r="G2" s="3"/>
      <c r="H2" s="3"/>
      <c r="I2" s="3"/>
      <c r="J2" s="353" t="s">
        <v>999</v>
      </c>
    </row>
    <row r="3" spans="1:10" ht="18.25" customHeight="1">
      <c r="A3" s="550">
        <v>10</v>
      </c>
      <c r="B3" s="107" t="s">
        <v>658</v>
      </c>
      <c r="C3" s="215"/>
      <c r="D3" s="215"/>
      <c r="E3" s="215"/>
      <c r="F3" s="215"/>
      <c r="G3" s="215"/>
      <c r="H3" s="215"/>
      <c r="I3" s="215"/>
      <c r="J3" s="125" t="s">
        <v>583</v>
      </c>
    </row>
    <row r="4" spans="1:10" ht="18" customHeight="1">
      <c r="A4" s="551"/>
      <c r="B4" s="240" t="s">
        <v>674</v>
      </c>
      <c r="C4" s="2"/>
      <c r="D4" s="2"/>
      <c r="E4" s="2"/>
      <c r="F4" s="2"/>
      <c r="G4" s="2"/>
      <c r="H4" s="2"/>
      <c r="I4" s="2"/>
      <c r="J4" s="225" t="s">
        <v>584</v>
      </c>
    </row>
    <row r="5" spans="1:10" ht="14.25" customHeight="1">
      <c r="C5" s="142"/>
      <c r="D5" s="142"/>
      <c r="E5" s="142"/>
      <c r="F5" s="142"/>
      <c r="G5" s="142"/>
      <c r="H5" s="142"/>
      <c r="I5" s="142"/>
    </row>
    <row r="6" spans="1:10" ht="14.25" customHeight="1">
      <c r="C6" s="216"/>
      <c r="D6" s="216"/>
      <c r="E6" s="216"/>
      <c r="F6" s="216"/>
      <c r="G6" s="216"/>
      <c r="H6" s="216"/>
      <c r="I6" s="216"/>
    </row>
    <row r="7" spans="1:10" ht="14.25" customHeight="1">
      <c r="C7" s="216"/>
      <c r="D7" s="216"/>
      <c r="E7" s="216"/>
      <c r="F7" s="216"/>
      <c r="G7" s="216"/>
      <c r="H7" s="216"/>
      <c r="I7" s="216"/>
    </row>
    <row r="8" spans="1:10" ht="18.75" customHeight="1">
      <c r="A8" s="34" t="s">
        <v>839</v>
      </c>
      <c r="C8" s="110">
        <v>2010</v>
      </c>
      <c r="D8" s="110">
        <v>2015</v>
      </c>
      <c r="E8" s="110">
        <v>2020</v>
      </c>
      <c r="F8" s="110">
        <v>2021</v>
      </c>
      <c r="G8" s="110">
        <v>2022</v>
      </c>
      <c r="H8" s="110">
        <v>2023</v>
      </c>
      <c r="I8" s="110" t="s">
        <v>1003</v>
      </c>
      <c r="J8" s="248" t="s">
        <v>840</v>
      </c>
    </row>
    <row r="9" spans="1:10" ht="14.25" customHeight="1">
      <c r="A9" s="88"/>
      <c r="C9" s="216"/>
      <c r="D9" s="216"/>
      <c r="E9" s="216"/>
      <c r="F9" s="216"/>
      <c r="G9" s="216"/>
      <c r="H9" s="216"/>
      <c r="I9" s="216"/>
    </row>
    <row r="10" spans="1:10" ht="14.25" customHeight="1">
      <c r="A10" s="75" t="s">
        <v>675</v>
      </c>
      <c r="B10" s="118"/>
      <c r="C10" s="276">
        <v>538.29999999999995</v>
      </c>
      <c r="D10" s="276">
        <v>501.4</v>
      </c>
      <c r="E10" s="276">
        <v>529.79999999999995</v>
      </c>
      <c r="F10" s="276">
        <v>544.70000000000005</v>
      </c>
      <c r="G10" s="276">
        <v>526.6</v>
      </c>
      <c r="H10" s="276">
        <v>585.1</v>
      </c>
      <c r="I10" s="276">
        <v>575.9</v>
      </c>
      <c r="J10" s="36" t="s">
        <v>676</v>
      </c>
    </row>
    <row r="11" spans="1:10" s="24" customFormat="1" ht="14.25" customHeight="1">
      <c r="A11" s="274" t="s">
        <v>677</v>
      </c>
      <c r="B11" s="118"/>
      <c r="C11" s="276">
        <v>465.4</v>
      </c>
      <c r="D11" s="276">
        <v>429.6</v>
      </c>
      <c r="E11" s="276">
        <v>461</v>
      </c>
      <c r="F11" s="276">
        <v>473.9</v>
      </c>
      <c r="G11" s="276">
        <v>443.7</v>
      </c>
      <c r="H11" s="276">
        <v>494</v>
      </c>
      <c r="I11" s="276">
        <v>487.3</v>
      </c>
      <c r="J11" s="273" t="s">
        <v>678</v>
      </c>
    </row>
    <row r="12" spans="1:10" s="24" customFormat="1" ht="14.25" customHeight="1">
      <c r="A12" s="75" t="s">
        <v>679</v>
      </c>
      <c r="B12" s="118"/>
      <c r="C12" s="276">
        <v>12.6</v>
      </c>
      <c r="D12" s="276">
        <v>11.7</v>
      </c>
      <c r="E12" s="276">
        <v>12.3</v>
      </c>
      <c r="F12" s="276">
        <v>12.7</v>
      </c>
      <c r="G12" s="276">
        <v>12.3</v>
      </c>
      <c r="H12" s="276">
        <v>13.6</v>
      </c>
      <c r="I12" s="276">
        <v>13.4</v>
      </c>
      <c r="J12" s="36" t="s">
        <v>680</v>
      </c>
    </row>
    <row r="13" spans="1:10" s="24" customFormat="1" ht="14.25" customHeight="1">
      <c r="A13" s="75" t="s">
        <v>681</v>
      </c>
      <c r="B13" s="118"/>
      <c r="C13" s="276">
        <v>60.6</v>
      </c>
      <c r="D13" s="276">
        <v>60.1</v>
      </c>
      <c r="E13" s="276">
        <v>56.5</v>
      </c>
      <c r="F13" s="276">
        <v>58.1</v>
      </c>
      <c r="G13" s="276">
        <v>70.7</v>
      </c>
      <c r="H13" s="276">
        <v>77.400000000000006</v>
      </c>
      <c r="I13" s="276">
        <v>75.2</v>
      </c>
      <c r="J13" s="36" t="s">
        <v>682</v>
      </c>
    </row>
    <row r="14" spans="1:10" s="24" customFormat="1" ht="14.25" customHeight="1">
      <c r="A14" s="75"/>
      <c r="B14" s="118"/>
      <c r="C14" s="235"/>
      <c r="D14" s="235"/>
      <c r="E14" s="235"/>
      <c r="F14" s="235"/>
      <c r="G14" s="235"/>
      <c r="H14" s="235"/>
      <c r="I14" s="235"/>
      <c r="J14" s="277"/>
    </row>
    <row r="15" spans="1:10" s="24" customFormat="1" ht="14.25" customHeight="1">
      <c r="A15" s="75" t="s">
        <v>683</v>
      </c>
      <c r="B15" s="118"/>
      <c r="C15" s="235">
        <v>1489.9</v>
      </c>
      <c r="D15" s="235">
        <v>1455.5</v>
      </c>
      <c r="E15" s="235">
        <v>1558.7</v>
      </c>
      <c r="F15" s="235">
        <v>1548.6</v>
      </c>
      <c r="G15" s="235">
        <v>1582.1</v>
      </c>
      <c r="H15" s="235">
        <v>1557.4</v>
      </c>
      <c r="I15" s="235">
        <v>1533.6</v>
      </c>
      <c r="J15" s="277" t="s">
        <v>684</v>
      </c>
    </row>
    <row r="16" spans="1:10" s="24" customFormat="1" ht="14.25" customHeight="1">
      <c r="A16" s="274" t="s">
        <v>685</v>
      </c>
      <c r="B16" s="118"/>
      <c r="C16" s="235">
        <v>1244.5999999999999</v>
      </c>
      <c r="D16" s="235">
        <v>1276.7</v>
      </c>
      <c r="E16" s="235">
        <v>1406.7</v>
      </c>
      <c r="F16" s="235">
        <v>1397.6</v>
      </c>
      <c r="G16" s="235">
        <v>1427.8</v>
      </c>
      <c r="H16" s="235">
        <v>1405.6</v>
      </c>
      <c r="I16" s="235">
        <v>1384</v>
      </c>
      <c r="J16" s="273" t="s">
        <v>686</v>
      </c>
    </row>
    <row r="17" spans="1:10" s="24" customFormat="1" ht="14.25" customHeight="1">
      <c r="A17" s="274" t="s">
        <v>687</v>
      </c>
      <c r="B17" s="118"/>
      <c r="C17" s="235">
        <v>245.6</v>
      </c>
      <c r="D17" s="235">
        <v>178.8</v>
      </c>
      <c r="E17" s="235">
        <v>152</v>
      </c>
      <c r="F17" s="235">
        <v>151</v>
      </c>
      <c r="G17" s="235">
        <v>154.30000000000001</v>
      </c>
      <c r="H17" s="235">
        <v>151.9</v>
      </c>
      <c r="I17" s="235">
        <v>149.5</v>
      </c>
      <c r="J17" s="273" t="s">
        <v>688</v>
      </c>
    </row>
    <row r="18" spans="1:10" s="24" customFormat="1" ht="14.25" customHeight="1"/>
    <row r="19" spans="1:10" s="24" customFormat="1" ht="14.25" customHeight="1">
      <c r="C19" s="135"/>
      <c r="D19" s="135"/>
      <c r="J19" s="98"/>
    </row>
    <row r="20" spans="1:10" s="24" customFormat="1" ht="14.25" customHeight="1">
      <c r="C20" s="150"/>
      <c r="D20" s="150"/>
      <c r="E20" s="217"/>
      <c r="F20" s="217"/>
      <c r="G20" s="217"/>
      <c r="H20" s="217"/>
      <c r="I20" s="217"/>
      <c r="J20" s="98"/>
    </row>
    <row r="21" spans="1:10" s="24" customFormat="1" ht="14.25" customHeight="1"/>
    <row r="22" spans="1:10" s="24" customFormat="1" ht="14.25" customHeight="1">
      <c r="C22" s="218"/>
      <c r="D22" s="218"/>
      <c r="E22" s="218"/>
      <c r="F22" s="218"/>
      <c r="G22" s="218"/>
      <c r="H22" s="218"/>
      <c r="I22" s="218"/>
    </row>
    <row r="23" spans="1:10" s="24" customFormat="1" ht="14.25" customHeight="1">
      <c r="C23" s="197"/>
      <c r="D23" s="197"/>
      <c r="E23" s="197"/>
      <c r="F23" s="197"/>
      <c r="G23" s="197"/>
      <c r="H23" s="197"/>
      <c r="I23" s="197"/>
    </row>
    <row r="24" spans="1:10" s="24" customFormat="1" ht="14.25" customHeight="1">
      <c r="C24" s="11"/>
      <c r="D24" s="11"/>
      <c r="E24" s="219"/>
      <c r="F24" s="219"/>
      <c r="G24" s="219"/>
      <c r="H24" s="219"/>
      <c r="I24" s="219"/>
    </row>
    <row r="25" spans="1:10" s="24" customFormat="1" ht="14.25" customHeight="1">
      <c r="C25" s="11"/>
      <c r="D25" s="11"/>
      <c r="E25" s="11"/>
      <c r="F25" s="11"/>
      <c r="G25" s="11"/>
      <c r="H25" s="11"/>
      <c r="I25" s="11"/>
    </row>
    <row r="26" spans="1:10" s="24" customFormat="1" ht="14.25" customHeight="1">
      <c r="C26" s="11"/>
      <c r="D26" s="11"/>
      <c r="E26" s="219"/>
      <c r="F26" s="219"/>
      <c r="G26" s="219"/>
      <c r="H26" s="219"/>
      <c r="I26" s="219"/>
    </row>
    <row r="27" spans="1:10" s="24" customFormat="1" ht="14.25" customHeight="1">
      <c r="C27" s="11"/>
      <c r="D27" s="11"/>
      <c r="E27" s="11"/>
      <c r="F27" s="11"/>
      <c r="G27" s="11"/>
      <c r="H27" s="11"/>
      <c r="I27" s="11"/>
    </row>
    <row r="28" spans="1:10" s="24" customFormat="1" ht="14.25" customHeight="1">
      <c r="C28" s="11"/>
      <c r="D28" s="11"/>
      <c r="E28" s="11"/>
      <c r="F28" s="11"/>
      <c r="G28" s="11"/>
      <c r="H28" s="11"/>
      <c r="I28" s="11"/>
    </row>
    <row r="29" spans="1:10" s="24" customFormat="1" ht="14.25" customHeight="1">
      <c r="C29" s="220"/>
      <c r="D29" s="11"/>
      <c r="E29" s="11"/>
      <c r="F29" s="11"/>
      <c r="G29" s="11"/>
      <c r="H29" s="11"/>
      <c r="I29" s="11"/>
    </row>
    <row r="30" spans="1:10" s="24" customFormat="1" ht="14.25" customHeight="1">
      <c r="C30" s="220"/>
      <c r="D30" s="11"/>
      <c r="E30" s="11"/>
      <c r="F30" s="11"/>
      <c r="G30" s="11"/>
      <c r="H30" s="11"/>
      <c r="I30" s="11"/>
    </row>
    <row r="31" spans="1:10" s="24" customFormat="1" ht="14.25" customHeight="1">
      <c r="C31" s="197"/>
      <c r="D31" s="197"/>
      <c r="E31" s="197"/>
      <c r="F31" s="197"/>
      <c r="G31" s="197"/>
      <c r="H31" s="197"/>
      <c r="I31" s="197"/>
    </row>
    <row r="32" spans="1:10" s="24" customFormat="1" ht="14.25" customHeight="1">
      <c r="C32" s="197"/>
      <c r="D32" s="197"/>
      <c r="E32" s="197"/>
      <c r="F32" s="197"/>
      <c r="G32" s="197"/>
      <c r="H32" s="197"/>
      <c r="I32" s="197"/>
    </row>
    <row r="33" spans="1:9" s="24" customFormat="1" ht="7.5" customHeight="1">
      <c r="C33" s="197"/>
      <c r="D33" s="197"/>
      <c r="E33" s="197"/>
      <c r="F33" s="197"/>
      <c r="G33" s="197"/>
      <c r="H33" s="197"/>
      <c r="I33" s="197"/>
    </row>
    <row r="34" spans="1:9" s="20" customFormat="1" ht="12" customHeight="1">
      <c r="A34" s="4"/>
      <c r="B34" s="57" t="s">
        <v>83</v>
      </c>
      <c r="C34" s="68"/>
      <c r="D34" s="68"/>
      <c r="E34" s="68"/>
      <c r="F34" s="68"/>
      <c r="G34" s="68"/>
      <c r="H34" s="68"/>
      <c r="I34" s="68"/>
    </row>
    <row r="35" spans="1:9" s="20" customFormat="1" ht="12" customHeight="1">
      <c r="A35" s="4"/>
      <c r="B35" s="57" t="s">
        <v>73</v>
      </c>
      <c r="C35" s="68"/>
      <c r="D35" s="68"/>
      <c r="E35" s="68"/>
      <c r="F35" s="68"/>
      <c r="G35" s="68"/>
      <c r="H35" s="68"/>
      <c r="I35" s="68"/>
    </row>
    <row r="36" spans="1:9" s="20" customFormat="1" ht="12" customHeight="1">
      <c r="A36" s="4"/>
      <c r="B36" s="193"/>
      <c r="C36" s="68"/>
      <c r="D36" s="68"/>
      <c r="E36" s="68"/>
      <c r="F36" s="68"/>
      <c r="G36" s="68"/>
      <c r="H36" s="68"/>
      <c r="I36" s="68"/>
    </row>
    <row r="37" spans="1:9" s="20" customFormat="1" ht="12" customHeight="1">
      <c r="A37" s="4"/>
      <c r="B37" s="193"/>
      <c r="C37" s="68"/>
      <c r="D37" s="68"/>
      <c r="E37" s="68"/>
      <c r="F37" s="68"/>
      <c r="G37" s="68"/>
      <c r="H37" s="68"/>
      <c r="I37" s="68"/>
    </row>
    <row r="38" spans="1:9" ht="14" customHeight="1"/>
    <row r="40" spans="1:9" ht="14" customHeight="1"/>
  </sheetData>
  <mergeCells count="1">
    <mergeCell ref="A3:A4"/>
  </mergeCells>
  <hyperlinks>
    <hyperlink ref="J3" location="'Inhoudsopgave Zuivel in cijfers'!A1" display="Terug naar inhoudsopgave" xr:uid="{CA1F2059-7567-4239-A85E-2F4BC3540643}"/>
    <hyperlink ref="J4" location="'Inhoudsopgave Zuivel in cijfers'!A1" display="Back to table of contents" xr:uid="{C009DED4-033A-465C-830A-A657C9559EF9}"/>
  </hyperlinks>
  <printOptions horizontalCentered="1"/>
  <pageMargins left="0.39370078740157483" right="0.39370078740157483" top="0.39370078740157483" bottom="0.39370078740157483" header="0" footer="0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BBD25B"/>
  </sheetPr>
  <dimension ref="A1:M174"/>
  <sheetViews>
    <sheetView zoomScaleNormal="100" zoomScaleSheetLayoutView="100" workbookViewId="0"/>
  </sheetViews>
  <sheetFormatPr baseColWidth="10" defaultColWidth="9.5" defaultRowHeight="14.5" customHeight="1"/>
  <cols>
    <col min="1" max="1" width="9.5" style="2"/>
    <col min="2" max="2" width="40.5" style="2" customWidth="1"/>
    <col min="3" max="9" width="13" style="2" customWidth="1"/>
    <col min="10" max="10" width="1.75" style="2" customWidth="1"/>
    <col min="11" max="11" width="9.75" style="106" bestFit="1" customWidth="1"/>
    <col min="12" max="12" width="51" style="7" customWidth="1"/>
    <col min="13" max="16384" width="9.5" style="2"/>
  </cols>
  <sheetData>
    <row r="1" spans="1:13" ht="23" customHeight="1">
      <c r="A1" s="1"/>
      <c r="B1" s="1"/>
      <c r="C1" s="1"/>
      <c r="D1" s="109"/>
      <c r="E1" s="109"/>
      <c r="F1" s="109"/>
      <c r="G1" s="109"/>
      <c r="H1" s="109"/>
      <c r="I1" s="109"/>
      <c r="J1" s="109"/>
      <c r="K1" s="109"/>
      <c r="L1" s="109" t="s">
        <v>607</v>
      </c>
    </row>
    <row r="2" spans="1:13" ht="12" customHeight="1">
      <c r="A2" s="1"/>
      <c r="B2" s="3"/>
      <c r="C2" s="3"/>
      <c r="D2" s="226"/>
      <c r="E2" s="226"/>
      <c r="F2" s="226"/>
      <c r="G2" s="226"/>
      <c r="H2" s="226"/>
      <c r="I2" s="226"/>
      <c r="J2" s="226"/>
      <c r="K2" s="226"/>
      <c r="L2" s="353" t="s">
        <v>999</v>
      </c>
    </row>
    <row r="3" spans="1:13" ht="18.25" customHeight="1">
      <c r="A3" s="550">
        <v>11</v>
      </c>
      <c r="B3" s="107" t="s">
        <v>253</v>
      </c>
      <c r="C3" s="5"/>
      <c r="D3" s="5"/>
      <c r="E3" s="5"/>
      <c r="F3" s="5"/>
      <c r="G3" s="5"/>
      <c r="H3" s="5"/>
      <c r="I3" s="5"/>
      <c r="J3" s="5"/>
      <c r="K3" s="6"/>
      <c r="L3" s="125" t="s">
        <v>583</v>
      </c>
    </row>
    <row r="4" spans="1:13" ht="18" customHeight="1">
      <c r="A4" s="551"/>
      <c r="B4" s="108" t="s">
        <v>254</v>
      </c>
      <c r="C4" s="84"/>
      <c r="D4" s="84"/>
      <c r="E4" s="84"/>
      <c r="F4" s="84"/>
      <c r="G4" s="84"/>
      <c r="H4" s="84"/>
      <c r="I4" s="84"/>
      <c r="J4" s="84"/>
      <c r="K4" s="85"/>
      <c r="L4" s="225" t="s">
        <v>584</v>
      </c>
    </row>
    <row r="5" spans="1:13" ht="14.25" customHeight="1"/>
    <row r="6" spans="1:13" ht="14.25" customHeight="1"/>
    <row r="7" spans="1:13" ht="14.25" customHeight="1">
      <c r="K7" s="87"/>
    </row>
    <row r="8" spans="1:13" ht="18.75" customHeight="1">
      <c r="A8" s="88"/>
      <c r="C8" s="110">
        <v>2010</v>
      </c>
      <c r="D8" s="110">
        <v>2015</v>
      </c>
      <c r="E8" s="110">
        <v>2020</v>
      </c>
      <c r="F8" s="110">
        <v>2021</v>
      </c>
      <c r="G8" s="110">
        <v>2022</v>
      </c>
      <c r="H8" s="110">
        <v>2023</v>
      </c>
      <c r="I8" s="110" t="s">
        <v>1003</v>
      </c>
      <c r="J8" s="206"/>
      <c r="K8" s="288" t="s">
        <v>841</v>
      </c>
    </row>
    <row r="9" spans="1:13" ht="14.25" customHeight="1">
      <c r="C9" s="44"/>
      <c r="D9" s="44"/>
      <c r="E9" s="44"/>
      <c r="F9" s="44"/>
      <c r="G9" s="44"/>
      <c r="H9" s="44"/>
      <c r="I9" s="44"/>
      <c r="J9" s="44"/>
      <c r="K9" s="268"/>
    </row>
    <row r="10" spans="1:13" s="24" customFormat="1" ht="14.25" customHeight="1">
      <c r="A10" s="35" t="s">
        <v>255</v>
      </c>
      <c r="B10" s="66"/>
      <c r="C10" s="279">
        <v>580</v>
      </c>
      <c r="D10" s="280">
        <v>545</v>
      </c>
      <c r="E10" s="280">
        <v>569</v>
      </c>
      <c r="F10" s="280">
        <v>644</v>
      </c>
      <c r="G10" s="280">
        <v>665</v>
      </c>
      <c r="H10" s="280">
        <v>651</v>
      </c>
      <c r="I10" s="280">
        <v>648</v>
      </c>
      <c r="J10" s="115"/>
      <c r="K10" s="114">
        <v>111.72413793103448</v>
      </c>
      <c r="L10" s="36" t="s">
        <v>844</v>
      </c>
    </row>
    <row r="11" spans="1:13" s="24" customFormat="1" ht="14.25" customHeight="1">
      <c r="A11" s="35"/>
      <c r="B11" s="66"/>
      <c r="C11" s="279"/>
      <c r="D11" s="280"/>
      <c r="E11" s="280"/>
      <c r="F11" s="280"/>
      <c r="G11" s="280"/>
      <c r="H11" s="280"/>
      <c r="I11" s="280"/>
      <c r="J11" s="115"/>
      <c r="K11" s="117"/>
      <c r="L11" s="36"/>
    </row>
    <row r="12" spans="1:13" s="24" customFormat="1" ht="14.25" customHeight="1">
      <c r="A12" s="35" t="s">
        <v>842</v>
      </c>
      <c r="B12" s="66"/>
      <c r="C12" s="279">
        <v>212</v>
      </c>
      <c r="D12" s="280">
        <v>262</v>
      </c>
      <c r="E12" s="280">
        <v>323</v>
      </c>
      <c r="F12" s="280">
        <v>327</v>
      </c>
      <c r="G12" s="280">
        <v>330</v>
      </c>
      <c r="H12" s="280">
        <v>328</v>
      </c>
      <c r="I12" s="280">
        <v>320</v>
      </c>
      <c r="J12" s="115"/>
      <c r="K12" s="114">
        <v>150.9433962264151</v>
      </c>
      <c r="L12" s="36" t="s">
        <v>845</v>
      </c>
    </row>
    <row r="13" spans="1:13" s="24" customFormat="1" ht="14.25" customHeight="1">
      <c r="A13" s="35" t="s">
        <v>207</v>
      </c>
      <c r="B13" s="66"/>
      <c r="C13" s="280">
        <v>36.551724137931032</v>
      </c>
      <c r="D13" s="280">
        <v>48.073394495412842</v>
      </c>
      <c r="E13" s="280">
        <v>56.766256590509663</v>
      </c>
      <c r="F13" s="280">
        <v>50.776397515527947</v>
      </c>
      <c r="G13" s="280">
        <v>49.624060150375939</v>
      </c>
      <c r="H13" s="280">
        <v>50.384024577572966</v>
      </c>
      <c r="I13" s="280">
        <v>49.382716049382715</v>
      </c>
      <c r="J13" s="115"/>
      <c r="K13" s="117"/>
      <c r="L13" s="36" t="s">
        <v>208</v>
      </c>
    </row>
    <row r="14" spans="1:13" s="24" customFormat="1" ht="14.25" customHeight="1">
      <c r="A14" s="35"/>
      <c r="B14" s="66"/>
      <c r="C14" s="282"/>
      <c r="D14" s="279"/>
      <c r="E14" s="279"/>
      <c r="F14" s="279"/>
      <c r="G14" s="279"/>
      <c r="H14" s="279"/>
      <c r="I14" s="279"/>
      <c r="J14" s="115"/>
      <c r="K14" s="117"/>
      <c r="L14" s="36"/>
      <c r="M14" s="13"/>
    </row>
    <row r="15" spans="1:13" s="24" customFormat="1" ht="14.25" customHeight="1">
      <c r="A15" s="35" t="s">
        <v>643</v>
      </c>
      <c r="B15" s="66"/>
      <c r="C15" s="280">
        <v>247983</v>
      </c>
      <c r="D15" s="280">
        <v>327652</v>
      </c>
      <c r="E15" s="280">
        <v>476211</v>
      </c>
      <c r="F15" s="280">
        <v>482934</v>
      </c>
      <c r="G15" s="280">
        <v>488652</v>
      </c>
      <c r="H15" s="280">
        <v>489488</v>
      </c>
      <c r="I15" s="280">
        <v>479899</v>
      </c>
      <c r="J15" s="67"/>
      <c r="K15" s="114">
        <v>193.52092683772676</v>
      </c>
      <c r="L15" s="36" t="s">
        <v>645</v>
      </c>
    </row>
    <row r="16" spans="1:13" s="24" customFormat="1" ht="14.25" customHeight="1">
      <c r="A16" s="274" t="s">
        <v>847</v>
      </c>
      <c r="B16" s="66"/>
      <c r="C16" s="280">
        <v>26006</v>
      </c>
      <c r="D16" s="280">
        <v>35601</v>
      </c>
      <c r="E16" s="280">
        <v>35146</v>
      </c>
      <c r="F16" s="280">
        <v>32326</v>
      </c>
      <c r="G16" s="280">
        <v>32685</v>
      </c>
      <c r="H16" s="280">
        <v>31915</v>
      </c>
      <c r="I16" s="280">
        <v>28689</v>
      </c>
      <c r="J16" s="67"/>
      <c r="K16" s="114">
        <v>110.31684995770208</v>
      </c>
      <c r="L16" s="36" t="s">
        <v>848</v>
      </c>
    </row>
    <row r="17" spans="1:13" s="24" customFormat="1" ht="14.25" customHeight="1">
      <c r="A17" s="75" t="s">
        <v>644</v>
      </c>
      <c r="B17" s="66"/>
      <c r="C17" s="280">
        <v>221977</v>
      </c>
      <c r="D17" s="280">
        <v>292051</v>
      </c>
      <c r="E17" s="280">
        <v>441065</v>
      </c>
      <c r="F17" s="280">
        <v>450608</v>
      </c>
      <c r="G17" s="280">
        <v>455967</v>
      </c>
      <c r="H17" s="280">
        <v>457573</v>
      </c>
      <c r="I17" s="280">
        <v>451210</v>
      </c>
      <c r="J17" s="118"/>
      <c r="K17" s="114">
        <v>203.26880712866648</v>
      </c>
      <c r="L17" s="36" t="s">
        <v>646</v>
      </c>
    </row>
    <row r="18" spans="1:13" s="24" customFormat="1" ht="14.25" customHeight="1">
      <c r="A18" s="35"/>
      <c r="B18" s="66"/>
      <c r="C18" s="284"/>
      <c r="D18" s="284"/>
      <c r="E18" s="284"/>
      <c r="F18" s="284"/>
      <c r="G18" s="284"/>
      <c r="H18" s="284"/>
      <c r="I18" s="284"/>
      <c r="J18" s="118"/>
      <c r="K18" s="117"/>
      <c r="L18" s="36"/>
      <c r="M18" s="13"/>
    </row>
    <row r="19" spans="1:13" s="24" customFormat="1" ht="14.25" customHeight="1">
      <c r="A19" s="35" t="s">
        <v>843</v>
      </c>
      <c r="B19" s="66"/>
      <c r="C19" s="280">
        <v>864.81932812858986</v>
      </c>
      <c r="D19" s="280">
        <v>894.12465631002806</v>
      </c>
      <c r="E19" s="280">
        <v>922.76648566537813</v>
      </c>
      <c r="F19" s="280">
        <v>927.28047438128033</v>
      </c>
      <c r="G19" s="280">
        <v>987.06704651871735</v>
      </c>
      <c r="H19" s="280">
        <v>939.14850745127001</v>
      </c>
      <c r="I19" s="298" t="s">
        <v>62</v>
      </c>
      <c r="J19" s="285"/>
      <c r="K19" s="287"/>
      <c r="L19" s="36" t="s">
        <v>256</v>
      </c>
    </row>
    <row r="20" spans="1:13" s="24" customFormat="1" ht="14.25" customHeight="1">
      <c r="A20" s="35"/>
      <c r="B20" s="66"/>
      <c r="C20" s="280"/>
      <c r="D20" s="279"/>
      <c r="E20" s="279"/>
      <c r="F20" s="279"/>
      <c r="G20" s="279"/>
      <c r="H20" s="279"/>
      <c r="I20" s="279"/>
      <c r="J20" s="285"/>
      <c r="K20" s="281"/>
      <c r="L20" s="36"/>
      <c r="M20" s="13"/>
    </row>
    <row r="21" spans="1:13" s="24" customFormat="1" ht="14.25" customHeight="1">
      <c r="A21" s="35" t="s">
        <v>601</v>
      </c>
      <c r="B21" s="66"/>
      <c r="C21" s="280">
        <v>15</v>
      </c>
      <c r="D21" s="279">
        <v>14</v>
      </c>
      <c r="E21" s="279">
        <v>14</v>
      </c>
      <c r="F21" s="279">
        <v>14</v>
      </c>
      <c r="G21" s="279">
        <v>13</v>
      </c>
      <c r="H21" s="279">
        <v>14</v>
      </c>
      <c r="I21" s="279">
        <v>13</v>
      </c>
      <c r="J21" s="285"/>
      <c r="K21" s="281"/>
      <c r="L21" s="36" t="s">
        <v>602</v>
      </c>
      <c r="M21" s="208"/>
    </row>
    <row r="22" spans="1:13" s="24" customFormat="1" ht="14.25" customHeight="1">
      <c r="A22" s="208"/>
      <c r="B22" s="208"/>
      <c r="C22" s="209"/>
      <c r="D22" s="209"/>
      <c r="E22" s="209"/>
      <c r="F22" s="209"/>
      <c r="G22" s="209"/>
      <c r="H22" s="209"/>
      <c r="I22" s="209"/>
      <c r="J22" s="97"/>
      <c r="K22" s="210"/>
      <c r="L22" s="211"/>
      <c r="M22" s="208"/>
    </row>
    <row r="23" spans="1:13" s="24" customFormat="1" ht="14.25" customHeight="1">
      <c r="A23" s="208"/>
      <c r="B23" s="208"/>
      <c r="C23" s="209"/>
      <c r="D23" s="209"/>
      <c r="E23" s="209"/>
      <c r="F23" s="209"/>
      <c r="G23" s="209"/>
      <c r="H23" s="209"/>
      <c r="I23" s="209"/>
      <c r="J23" s="97"/>
      <c r="K23" s="210"/>
      <c r="L23" s="211"/>
      <c r="M23" s="208"/>
    </row>
    <row r="24" spans="1:13" s="24" customFormat="1" ht="14.25" customHeight="1">
      <c r="A24" s="208"/>
      <c r="B24" s="208"/>
      <c r="C24" s="209"/>
      <c r="D24" s="209"/>
      <c r="E24" s="209"/>
      <c r="F24" s="209"/>
      <c r="G24" s="209"/>
      <c r="H24" s="209"/>
      <c r="I24" s="209"/>
      <c r="J24" s="97"/>
      <c r="K24" s="210"/>
      <c r="L24" s="211"/>
      <c r="M24" s="208"/>
    </row>
    <row r="25" spans="1:13" s="24" customFormat="1" ht="14.25" customHeight="1">
      <c r="A25" s="208"/>
      <c r="B25" s="208"/>
      <c r="C25" s="209"/>
      <c r="D25" s="209"/>
      <c r="E25" s="209"/>
      <c r="F25" s="209"/>
      <c r="G25" s="209"/>
      <c r="H25" s="209"/>
      <c r="I25" s="209"/>
      <c r="J25" s="97"/>
      <c r="K25" s="210"/>
      <c r="L25" s="211"/>
      <c r="M25" s="208"/>
    </row>
    <row r="26" spans="1:13" s="24" customFormat="1" ht="14.25" customHeight="1">
      <c r="A26" s="208"/>
      <c r="B26" s="208"/>
      <c r="C26" s="209"/>
      <c r="D26" s="209"/>
      <c r="E26" s="209"/>
      <c r="F26" s="209"/>
      <c r="G26" s="209"/>
      <c r="H26" s="209"/>
      <c r="I26" s="209"/>
      <c r="J26" s="97"/>
      <c r="K26" s="210"/>
      <c r="L26" s="211"/>
      <c r="M26" s="208"/>
    </row>
    <row r="27" spans="1:13" s="24" customFormat="1" ht="14.25" customHeight="1">
      <c r="A27" s="208"/>
      <c r="B27" s="208"/>
      <c r="C27" s="209"/>
      <c r="D27" s="209"/>
      <c r="E27" s="209"/>
      <c r="F27" s="209"/>
      <c r="G27" s="209"/>
      <c r="H27" s="209"/>
      <c r="I27" s="209"/>
      <c r="J27" s="97"/>
      <c r="K27" s="210"/>
      <c r="L27" s="211"/>
      <c r="M27" s="208"/>
    </row>
    <row r="28" spans="1:13" s="24" customFormat="1" ht="14.25" customHeight="1">
      <c r="A28" s="208"/>
      <c r="B28" s="208"/>
      <c r="C28" s="209"/>
      <c r="D28" s="209"/>
      <c r="E28" s="209"/>
      <c r="F28" s="209"/>
      <c r="G28" s="209"/>
      <c r="H28" s="209"/>
      <c r="I28" s="209"/>
      <c r="J28" s="97"/>
      <c r="K28" s="210"/>
      <c r="L28" s="211"/>
      <c r="M28" s="208"/>
    </row>
    <row r="29" spans="1:13" s="24" customFormat="1" ht="14.25" customHeight="1">
      <c r="A29" s="208"/>
      <c r="B29" s="208"/>
      <c r="C29" s="209"/>
      <c r="D29" s="209"/>
      <c r="E29" s="209"/>
      <c r="F29" s="209"/>
      <c r="G29" s="209"/>
      <c r="H29" s="209"/>
      <c r="I29" s="209"/>
      <c r="J29" s="97"/>
      <c r="K29" s="210"/>
      <c r="L29" s="211"/>
      <c r="M29" s="208"/>
    </row>
    <row r="30" spans="1:13" s="24" customFormat="1" ht="14.25" customHeight="1">
      <c r="A30" s="208"/>
      <c r="B30" s="208"/>
      <c r="C30" s="209"/>
      <c r="D30" s="209"/>
      <c r="E30" s="209"/>
      <c r="F30" s="209"/>
      <c r="G30" s="209"/>
      <c r="H30" s="209"/>
      <c r="I30" s="209"/>
      <c r="J30" s="97"/>
      <c r="K30" s="210"/>
      <c r="L30" s="211"/>
      <c r="M30" s="208"/>
    </row>
    <row r="31" spans="1:13" s="24" customFormat="1" ht="14.25" customHeight="1">
      <c r="A31" s="208"/>
      <c r="B31" s="208"/>
      <c r="C31" s="209"/>
      <c r="D31" s="209"/>
      <c r="E31" s="209"/>
      <c r="F31" s="209"/>
      <c r="G31" s="209"/>
      <c r="H31" s="209"/>
      <c r="I31" s="209"/>
      <c r="J31" s="97"/>
      <c r="K31" s="210"/>
      <c r="L31" s="211"/>
      <c r="M31" s="208"/>
    </row>
    <row r="32" spans="1:13" s="24" customFormat="1" ht="14.25" customHeight="1">
      <c r="A32" s="208"/>
      <c r="B32" s="208"/>
      <c r="C32" s="209"/>
      <c r="D32" s="209"/>
      <c r="E32" s="209"/>
      <c r="F32" s="209"/>
      <c r="G32" s="209"/>
      <c r="H32" s="209"/>
      <c r="I32" s="209"/>
      <c r="J32" s="97"/>
      <c r="K32" s="210"/>
      <c r="L32" s="211"/>
      <c r="M32" s="208"/>
    </row>
    <row r="33" spans="1:13" s="24" customFormat="1" ht="7.5" customHeight="1">
      <c r="A33" s="208"/>
      <c r="B33" s="208"/>
      <c r="C33" s="209"/>
      <c r="D33" s="209"/>
      <c r="E33" s="209"/>
      <c r="F33" s="209"/>
      <c r="G33" s="209"/>
      <c r="H33" s="209"/>
      <c r="I33" s="209"/>
      <c r="J33" s="97"/>
      <c r="K33" s="210"/>
      <c r="L33" s="211"/>
      <c r="M33" s="208"/>
    </row>
    <row r="34" spans="1:13" s="24" customFormat="1" ht="12" customHeight="1">
      <c r="A34" s="4"/>
      <c r="B34" s="57" t="s">
        <v>1009</v>
      </c>
      <c r="C34" s="20"/>
      <c r="D34" s="22"/>
      <c r="E34" s="22"/>
      <c r="F34" s="22"/>
      <c r="G34" s="22"/>
      <c r="H34" s="22"/>
      <c r="I34" s="22"/>
      <c r="J34" s="22"/>
      <c r="K34" s="19"/>
      <c r="L34" s="69"/>
      <c r="M34" s="208"/>
    </row>
    <row r="35" spans="1:13" s="24" customFormat="1" ht="12" customHeight="1">
      <c r="A35" s="4"/>
      <c r="B35" s="57" t="s">
        <v>885</v>
      </c>
      <c r="C35" s="20"/>
      <c r="D35" s="22"/>
      <c r="E35" s="22"/>
      <c r="F35" s="22"/>
      <c r="G35" s="22"/>
      <c r="H35" s="22"/>
      <c r="I35" s="22"/>
      <c r="J35" s="22"/>
      <c r="K35" s="19"/>
      <c r="L35" s="69"/>
    </row>
    <row r="36" spans="1:13" s="24" customFormat="1" ht="12" customHeight="1">
      <c r="A36" s="4"/>
      <c r="B36" s="57" t="s">
        <v>846</v>
      </c>
      <c r="C36" s="20"/>
      <c r="D36" s="20"/>
      <c r="E36" s="20"/>
      <c r="F36" s="20"/>
      <c r="G36" s="20"/>
      <c r="H36" s="20"/>
      <c r="I36" s="20"/>
      <c r="J36" s="20"/>
      <c r="K36" s="23"/>
      <c r="L36" s="69"/>
      <c r="M36" s="70"/>
    </row>
    <row r="37" spans="1:13" s="24" customFormat="1" ht="12" customHeight="1">
      <c r="A37" s="4"/>
      <c r="B37" s="244" t="s">
        <v>113</v>
      </c>
      <c r="C37" s="20"/>
      <c r="D37" s="20"/>
      <c r="E37" s="20"/>
      <c r="F37" s="20"/>
      <c r="G37" s="20"/>
      <c r="H37" s="20"/>
      <c r="I37" s="20"/>
      <c r="J37" s="20"/>
      <c r="K37" s="23"/>
      <c r="L37" s="69"/>
      <c r="M37" s="208"/>
    </row>
    <row r="38" spans="1:13" s="24" customFormat="1" ht="14.2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106"/>
      <c r="L38" s="7"/>
    </row>
    <row r="39" spans="1:13" s="24" customFormat="1" ht="14.2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106"/>
      <c r="L39" s="7"/>
    </row>
    <row r="40" spans="1:13" s="24" customFormat="1" ht="14.2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106"/>
      <c r="L40" s="7"/>
    </row>
    <row r="41" spans="1:13" s="24" customFormat="1" ht="14.2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106"/>
      <c r="L41" s="7"/>
    </row>
    <row r="42" spans="1:13" s="24" customFormat="1" ht="14.2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106"/>
      <c r="L42" s="7"/>
    </row>
    <row r="43" spans="1:13" s="24" customFormat="1" ht="14.2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106"/>
      <c r="L43" s="7"/>
      <c r="M43" s="70"/>
    </row>
    <row r="44" spans="1:13" s="24" customFormat="1" ht="14.2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106"/>
      <c r="L44" s="7"/>
      <c r="M44" s="208"/>
    </row>
    <row r="45" spans="1:13" s="24" customFormat="1" ht="14.2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106"/>
      <c r="L45" s="7"/>
    </row>
    <row r="46" spans="1:13" s="24" customFormat="1" ht="14.2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106"/>
      <c r="L46" s="7"/>
    </row>
    <row r="47" spans="1:13" s="24" customFormat="1" ht="14.2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106"/>
      <c r="L47" s="7"/>
    </row>
    <row r="48" spans="1:13" s="24" customFormat="1" ht="14.2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106"/>
      <c r="L48" s="7"/>
      <c r="M48" s="70"/>
    </row>
    <row r="49" spans="1:13" s="24" customFormat="1" ht="14.2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106"/>
      <c r="L49" s="7"/>
      <c r="M49" s="208"/>
    </row>
    <row r="50" spans="1:13" s="24" customFormat="1" ht="14.2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106"/>
      <c r="L50" s="7"/>
    </row>
    <row r="51" spans="1:13" s="20" customFormat="1" ht="14.2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106"/>
      <c r="L51" s="7"/>
    </row>
    <row r="52" spans="1:13" s="20" customFormat="1" ht="14.2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106"/>
      <c r="L52" s="7"/>
    </row>
    <row r="53" spans="1:13" ht="14.25" customHeight="1"/>
    <row r="54" spans="1:13" ht="14.25" customHeight="1"/>
    <row r="55" spans="1:13" ht="14.25" customHeight="1"/>
    <row r="56" spans="1:13" ht="14.25" customHeight="1"/>
    <row r="57" spans="1:13" ht="14.25" customHeight="1"/>
    <row r="58" spans="1:13" ht="14.25" customHeight="1"/>
    <row r="59" spans="1:13" ht="14.25" customHeight="1"/>
    <row r="60" spans="1:13" ht="14.25" customHeight="1"/>
    <row r="61" spans="1:13" ht="14.25" customHeight="1"/>
    <row r="62" spans="1:13" ht="14.25" customHeight="1"/>
    <row r="63" spans="1:13" ht="14.25" customHeight="1"/>
    <row r="64" spans="1:13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</sheetData>
  <mergeCells count="1">
    <mergeCell ref="A3:A4"/>
  </mergeCells>
  <hyperlinks>
    <hyperlink ref="L3" location="'Inhoudsopgave Zuivel in cijfers'!A1" display="Terug naar inhoudsopgave" xr:uid="{5859F416-D523-42D0-9A98-D6C7CB83DAE0}"/>
    <hyperlink ref="L4" location="'Inhoudsopgave Zuivel in cijfers'!A1" display="Back to table of contents" xr:uid="{C874A6CF-841C-429A-A347-5042F82E068A}"/>
  </hyperlinks>
  <printOptions horizontalCentered="1"/>
  <pageMargins left="0.39370078740157483" right="0.39370078740157483" top="0.39370078740157483" bottom="0.39370078740157483" header="0" footer="0"/>
  <pageSetup paperSize="9" fitToWidth="0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BBD25B"/>
  </sheetPr>
  <dimension ref="A1:J53"/>
  <sheetViews>
    <sheetView zoomScaleNormal="100" workbookViewId="0"/>
  </sheetViews>
  <sheetFormatPr baseColWidth="10" defaultColWidth="9.5" defaultRowHeight="14.5" customHeight="1"/>
  <cols>
    <col min="1" max="1" width="9.5" style="2" customWidth="1"/>
    <col min="2" max="2" width="16.5" style="2" customWidth="1"/>
    <col min="3" max="9" width="12.5" style="2" customWidth="1"/>
    <col min="10" max="10" width="25" style="2" customWidth="1"/>
    <col min="11" max="16384" width="9.5" style="2"/>
  </cols>
  <sheetData>
    <row r="1" spans="1:10" ht="23" customHeight="1">
      <c r="A1" s="1"/>
      <c r="B1" s="1"/>
      <c r="C1" s="1"/>
      <c r="D1" s="25"/>
      <c r="E1" s="25"/>
      <c r="F1" s="25"/>
      <c r="G1" s="25"/>
      <c r="H1" s="25"/>
      <c r="I1" s="25"/>
      <c r="J1" s="109" t="s">
        <v>607</v>
      </c>
    </row>
    <row r="2" spans="1:10" ht="12" customHeight="1">
      <c r="A2" s="1"/>
      <c r="B2" s="3"/>
      <c r="C2" s="3"/>
      <c r="D2" s="3"/>
      <c r="E2" s="3"/>
      <c r="F2" s="3"/>
      <c r="G2" s="3"/>
      <c r="H2" s="3"/>
      <c r="I2" s="3"/>
      <c r="J2" s="353" t="s">
        <v>999</v>
      </c>
    </row>
    <row r="3" spans="1:10" ht="30" customHeight="1">
      <c r="A3" s="550">
        <v>12</v>
      </c>
      <c r="B3" s="558" t="s">
        <v>258</v>
      </c>
      <c r="C3" s="554"/>
      <c r="D3" s="554"/>
      <c r="E3" s="554"/>
      <c r="F3" s="554"/>
      <c r="G3" s="554"/>
      <c r="H3" s="554"/>
      <c r="I3" s="278"/>
      <c r="J3" s="125" t="s">
        <v>583</v>
      </c>
    </row>
    <row r="4" spans="1:10" ht="28.5" customHeight="1">
      <c r="A4" s="551"/>
      <c r="B4" s="556" t="s">
        <v>259</v>
      </c>
      <c r="C4" s="554"/>
      <c r="D4" s="554"/>
      <c r="E4" s="554"/>
      <c r="F4" s="554"/>
      <c r="G4" s="554"/>
      <c r="H4" s="554"/>
      <c r="I4" s="278"/>
      <c r="J4" s="225" t="s">
        <v>584</v>
      </c>
    </row>
    <row r="5" spans="1:10" ht="14.25" customHeight="1"/>
    <row r="6" spans="1:10" ht="14.25" customHeight="1">
      <c r="A6" s="131"/>
      <c r="B6" s="131"/>
      <c r="C6" s="131"/>
      <c r="D6" s="131"/>
      <c r="E6" s="131"/>
      <c r="F6" s="131"/>
      <c r="G6" s="131"/>
      <c r="H6" s="131"/>
      <c r="I6" s="131"/>
      <c r="J6" s="131"/>
    </row>
    <row r="7" spans="1:10" ht="32">
      <c r="A7" s="233" t="s">
        <v>201</v>
      </c>
      <c r="B7" s="205"/>
      <c r="C7" s="110">
        <v>2010</v>
      </c>
      <c r="D7" s="110">
        <v>2015</v>
      </c>
      <c r="E7" s="110">
        <v>2020</v>
      </c>
      <c r="F7" s="110">
        <v>2021</v>
      </c>
      <c r="G7" s="110">
        <v>2022</v>
      </c>
      <c r="H7" s="110">
        <v>2023</v>
      </c>
      <c r="I7" s="110" t="s">
        <v>1003</v>
      </c>
      <c r="J7" s="243" t="s">
        <v>634</v>
      </c>
    </row>
    <row r="8" spans="1:10" ht="14.25" customHeight="1">
      <c r="A8" s="569"/>
      <c r="B8" s="569"/>
      <c r="C8" s="118"/>
      <c r="D8" s="118"/>
      <c r="E8" s="118"/>
      <c r="F8" s="118"/>
      <c r="G8" s="118"/>
      <c r="H8" s="118"/>
      <c r="I8" s="118"/>
      <c r="J8" s="118"/>
    </row>
    <row r="9" spans="1:10" ht="14.25" customHeight="1">
      <c r="A9" s="570" t="s">
        <v>260</v>
      </c>
      <c r="B9" s="555"/>
      <c r="C9" s="289">
        <v>123</v>
      </c>
      <c r="D9" s="251">
        <v>113</v>
      </c>
      <c r="E9" s="251">
        <v>98</v>
      </c>
      <c r="F9" s="251">
        <v>139</v>
      </c>
      <c r="G9" s="251">
        <v>151</v>
      </c>
      <c r="H9" s="251">
        <v>145</v>
      </c>
      <c r="I9" s="251">
        <v>150</v>
      </c>
      <c r="J9" s="294" t="s">
        <v>260</v>
      </c>
    </row>
    <row r="10" spans="1:10" ht="14.25" customHeight="1">
      <c r="A10" s="555" t="s">
        <v>261</v>
      </c>
      <c r="B10" s="555"/>
      <c r="C10" s="289">
        <v>94</v>
      </c>
      <c r="D10" s="251">
        <v>62</v>
      </c>
      <c r="E10" s="251">
        <v>58</v>
      </c>
      <c r="F10" s="251">
        <v>78</v>
      </c>
      <c r="G10" s="251">
        <v>84</v>
      </c>
      <c r="H10" s="251">
        <v>81</v>
      </c>
      <c r="I10" s="251">
        <v>84</v>
      </c>
      <c r="J10" s="36" t="s">
        <v>261</v>
      </c>
    </row>
    <row r="11" spans="1:10" ht="14.25" customHeight="1">
      <c r="A11" s="555" t="s">
        <v>262</v>
      </c>
      <c r="B11" s="555"/>
      <c r="C11" s="289">
        <v>29</v>
      </c>
      <c r="D11" s="251">
        <v>22</v>
      </c>
      <c r="E11" s="251">
        <v>21</v>
      </c>
      <c r="F11" s="251">
        <v>27</v>
      </c>
      <c r="G11" s="251">
        <v>28</v>
      </c>
      <c r="H11" s="251">
        <v>30</v>
      </c>
      <c r="I11" s="251">
        <v>33</v>
      </c>
      <c r="J11" s="36" t="s">
        <v>262</v>
      </c>
    </row>
    <row r="12" spans="1:10" ht="14.25" customHeight="1">
      <c r="A12" s="555" t="s">
        <v>204</v>
      </c>
      <c r="B12" s="555"/>
      <c r="C12" s="289">
        <v>13</v>
      </c>
      <c r="D12" s="251">
        <v>13</v>
      </c>
      <c r="E12" s="251">
        <v>13</v>
      </c>
      <c r="F12" s="251">
        <v>15</v>
      </c>
      <c r="G12" s="251">
        <v>12</v>
      </c>
      <c r="H12" s="251">
        <v>11</v>
      </c>
      <c r="I12" s="251">
        <v>10</v>
      </c>
      <c r="J12" s="36" t="s">
        <v>204</v>
      </c>
    </row>
    <row r="13" spans="1:10" ht="14.25" customHeight="1">
      <c r="A13" s="555" t="s">
        <v>849</v>
      </c>
      <c r="B13" s="555"/>
      <c r="C13" s="289">
        <v>34</v>
      </c>
      <c r="D13" s="251">
        <v>18</v>
      </c>
      <c r="E13" s="251">
        <v>16</v>
      </c>
      <c r="F13" s="251">
        <v>13</v>
      </c>
      <c r="G13" s="251">
        <v>19</v>
      </c>
      <c r="H13" s="251">
        <v>16</v>
      </c>
      <c r="I13" s="251">
        <v>12</v>
      </c>
      <c r="J13" s="36" t="s">
        <v>849</v>
      </c>
    </row>
    <row r="14" spans="1:10" ht="14.25" customHeight="1">
      <c r="A14" s="555" t="s">
        <v>850</v>
      </c>
      <c r="B14" s="555"/>
      <c r="C14" s="289">
        <v>75</v>
      </c>
      <c r="D14" s="251">
        <v>55</v>
      </c>
      <c r="E14" s="251">
        <v>40</v>
      </c>
      <c r="F14" s="251">
        <v>45</v>
      </c>
      <c r="G14" s="251">
        <v>41</v>
      </c>
      <c r="H14" s="251">
        <v>40</v>
      </c>
      <c r="I14" s="251">
        <v>39</v>
      </c>
      <c r="J14" s="36" t="s">
        <v>850</v>
      </c>
    </row>
    <row r="15" spans="1:10" ht="14.25" customHeight="1">
      <c r="A15" s="555" t="s">
        <v>811</v>
      </c>
      <c r="B15" s="571"/>
      <c r="C15" s="289">
        <v>212</v>
      </c>
      <c r="D15" s="251">
        <v>262</v>
      </c>
      <c r="E15" s="251">
        <v>323</v>
      </c>
      <c r="F15" s="251">
        <v>327</v>
      </c>
      <c r="G15" s="251">
        <v>330</v>
      </c>
      <c r="H15" s="251">
        <v>328</v>
      </c>
      <c r="I15" s="251">
        <v>320</v>
      </c>
      <c r="J15" s="36" t="s">
        <v>851</v>
      </c>
    </row>
    <row r="16" spans="1:10" ht="5.25" customHeight="1">
      <c r="A16" s="249"/>
      <c r="B16" s="249"/>
      <c r="C16" s="250"/>
      <c r="D16" s="250"/>
      <c r="E16" s="250"/>
      <c r="F16" s="250"/>
      <c r="G16" s="250"/>
      <c r="H16" s="250"/>
      <c r="I16" s="250"/>
      <c r="J16" s="250"/>
    </row>
    <row r="17" spans="1:10" ht="5.25" customHeight="1">
      <c r="A17" s="118"/>
      <c r="B17" s="118"/>
      <c r="C17" s="235"/>
      <c r="D17" s="235"/>
      <c r="E17" s="235"/>
      <c r="F17" s="235"/>
      <c r="G17" s="235"/>
      <c r="H17" s="235"/>
      <c r="I17" s="235"/>
      <c r="J17" s="235"/>
    </row>
    <row r="18" spans="1:10" ht="14.25" customHeight="1">
      <c r="A18" s="568" t="s">
        <v>205</v>
      </c>
      <c r="B18" s="568"/>
      <c r="C18" s="290">
        <v>580</v>
      </c>
      <c r="D18" s="253">
        <v>545</v>
      </c>
      <c r="E18" s="253">
        <v>569</v>
      </c>
      <c r="F18" s="253">
        <v>644</v>
      </c>
      <c r="G18" s="253">
        <v>665</v>
      </c>
      <c r="H18" s="253">
        <v>651</v>
      </c>
      <c r="I18" s="253">
        <v>648</v>
      </c>
      <c r="J18" s="246" t="s">
        <v>206</v>
      </c>
    </row>
    <row r="19" spans="1:10" ht="14.25" customHeight="1">
      <c r="A19" s="552"/>
      <c r="B19" s="552"/>
      <c r="C19" s="147"/>
      <c r="D19" s="147"/>
      <c r="E19" s="147"/>
      <c r="F19" s="147"/>
      <c r="G19" s="147"/>
      <c r="H19" s="147"/>
      <c r="I19" s="147"/>
      <c r="J19" s="138"/>
    </row>
    <row r="20" spans="1:10" ht="14.25" customHeight="1">
      <c r="A20" s="552"/>
      <c r="B20" s="552"/>
    </row>
    <row r="21" spans="1:10" ht="32">
      <c r="A21" s="233" t="s">
        <v>201</v>
      </c>
      <c r="B21" s="148"/>
      <c r="C21" s="110">
        <v>2010</v>
      </c>
      <c r="D21" s="110">
        <v>2015</v>
      </c>
      <c r="E21" s="110">
        <v>2020</v>
      </c>
      <c r="F21" s="110">
        <v>2021</v>
      </c>
      <c r="G21" s="110">
        <v>2022</v>
      </c>
      <c r="H21" s="110">
        <v>2023</v>
      </c>
      <c r="I21" s="110" t="s">
        <v>1003</v>
      </c>
      <c r="J21" s="243" t="s">
        <v>634</v>
      </c>
    </row>
    <row r="22" spans="1:10" ht="9" customHeight="1">
      <c r="A22" s="262" t="s">
        <v>207</v>
      </c>
      <c r="B22" s="24"/>
      <c r="C22" s="26"/>
      <c r="D22" s="89"/>
      <c r="E22" s="89"/>
      <c r="F22" s="89"/>
      <c r="G22" s="89"/>
      <c r="H22" s="89"/>
      <c r="I22" s="89"/>
      <c r="J22" s="248" t="s">
        <v>208</v>
      </c>
    </row>
    <row r="23" spans="1:10" ht="14.25" customHeight="1">
      <c r="A23" s="572"/>
      <c r="B23" s="573"/>
      <c r="C23" s="292"/>
      <c r="D23" s="292"/>
      <c r="E23" s="292"/>
      <c r="F23" s="292"/>
      <c r="G23" s="292"/>
      <c r="H23" s="292"/>
      <c r="I23" s="292"/>
      <c r="J23" s="292"/>
    </row>
    <row r="24" spans="1:10" ht="14.25" customHeight="1">
      <c r="A24" s="570" t="s">
        <v>260</v>
      </c>
      <c r="B24" s="555"/>
      <c r="C24" s="254">
        <v>21.206896551724139</v>
      </c>
      <c r="D24" s="270">
        <v>20.73394495412844</v>
      </c>
      <c r="E24" s="270">
        <v>17.223198594024606</v>
      </c>
      <c r="F24" s="270">
        <v>21.58385093167702</v>
      </c>
      <c r="G24" s="270">
        <v>22.706766917293233</v>
      </c>
      <c r="H24" s="270">
        <v>22.273425499231951</v>
      </c>
      <c r="I24" s="270">
        <v>23.148148148148149</v>
      </c>
      <c r="J24" s="294" t="s">
        <v>260</v>
      </c>
    </row>
    <row r="25" spans="1:10" ht="14.25" customHeight="1">
      <c r="A25" s="555" t="s">
        <v>261</v>
      </c>
      <c r="B25" s="555"/>
      <c r="C25" s="254">
        <v>16.206896551724135</v>
      </c>
      <c r="D25" s="270">
        <v>11.376146788990825</v>
      </c>
      <c r="E25" s="270">
        <v>10.193321616871705</v>
      </c>
      <c r="F25" s="270">
        <v>12.111801242236025</v>
      </c>
      <c r="G25" s="270">
        <v>12.631578947368421</v>
      </c>
      <c r="H25" s="270">
        <v>12.442396313364055</v>
      </c>
      <c r="I25" s="270">
        <v>12.962962962962964</v>
      </c>
      <c r="J25" s="36" t="s">
        <v>261</v>
      </c>
    </row>
    <row r="26" spans="1:10" ht="14.25" customHeight="1">
      <c r="A26" s="555" t="s">
        <v>262</v>
      </c>
      <c r="B26" s="555"/>
      <c r="C26" s="254">
        <v>5</v>
      </c>
      <c r="D26" s="270">
        <v>4.0366972477064218</v>
      </c>
      <c r="E26" s="270">
        <v>3.6906854130052724</v>
      </c>
      <c r="F26" s="270">
        <v>4.1925465838509313</v>
      </c>
      <c r="G26" s="270">
        <v>4.2105263157894735</v>
      </c>
      <c r="H26" s="270">
        <v>4.6082949308755756</v>
      </c>
      <c r="I26" s="270">
        <v>5.0925925925925926</v>
      </c>
      <c r="J26" s="36" t="s">
        <v>262</v>
      </c>
    </row>
    <row r="27" spans="1:10" ht="14.25" customHeight="1">
      <c r="A27" s="555" t="s">
        <v>204</v>
      </c>
      <c r="B27" s="555"/>
      <c r="C27" s="254">
        <v>2.2413793103448274</v>
      </c>
      <c r="D27" s="270">
        <v>2.3853211009174311</v>
      </c>
      <c r="E27" s="270">
        <v>2.2847100175746924</v>
      </c>
      <c r="F27" s="270">
        <v>2.329192546583851</v>
      </c>
      <c r="G27" s="270">
        <v>1.8045112781954886</v>
      </c>
      <c r="H27" s="270">
        <v>1.6897081413210446</v>
      </c>
      <c r="I27" s="270">
        <v>1.5432098765432098</v>
      </c>
      <c r="J27" s="36" t="s">
        <v>204</v>
      </c>
    </row>
    <row r="28" spans="1:10" ht="14.25" customHeight="1">
      <c r="A28" s="555" t="s">
        <v>849</v>
      </c>
      <c r="B28" s="555"/>
      <c r="C28" s="254">
        <v>5.8620689655172411</v>
      </c>
      <c r="D28" s="270">
        <v>3.3027522935779818</v>
      </c>
      <c r="E28" s="270">
        <v>2.8119507908611601</v>
      </c>
      <c r="F28" s="270">
        <v>2.018633540372671</v>
      </c>
      <c r="G28" s="270">
        <v>2.8571428571428572</v>
      </c>
      <c r="H28" s="270">
        <v>2.4577572964669741</v>
      </c>
      <c r="I28" s="270">
        <v>1.8518518518518519</v>
      </c>
      <c r="J28" s="36" t="s">
        <v>849</v>
      </c>
    </row>
    <row r="29" spans="1:10" ht="14.25" customHeight="1">
      <c r="A29" s="555" t="s">
        <v>850</v>
      </c>
      <c r="B29" s="555"/>
      <c r="C29" s="254">
        <v>12.931034482758621</v>
      </c>
      <c r="D29" s="270">
        <v>10.091743119266056</v>
      </c>
      <c r="E29" s="270">
        <v>7.0298769771528997</v>
      </c>
      <c r="F29" s="270">
        <v>6.987577639751553</v>
      </c>
      <c r="G29" s="270">
        <v>6.1654135338345863</v>
      </c>
      <c r="H29" s="270">
        <v>6.1443932411674345</v>
      </c>
      <c r="I29" s="270">
        <v>6.0185185185185182</v>
      </c>
      <c r="J29" s="36" t="s">
        <v>850</v>
      </c>
    </row>
    <row r="30" spans="1:10" ht="14.25" customHeight="1">
      <c r="A30" s="555" t="s">
        <v>811</v>
      </c>
      <c r="B30" s="555"/>
      <c r="C30" s="254">
        <v>36.551724137931032</v>
      </c>
      <c r="D30" s="270">
        <v>48.073394495412842</v>
      </c>
      <c r="E30" s="270">
        <v>56.766256590509663</v>
      </c>
      <c r="F30" s="270">
        <v>50.776397515527947</v>
      </c>
      <c r="G30" s="270">
        <v>49.624060150375939</v>
      </c>
      <c r="H30" s="270">
        <v>50.384024577572966</v>
      </c>
      <c r="I30" s="270">
        <v>49.382716049382715</v>
      </c>
      <c r="J30" s="36" t="s">
        <v>851</v>
      </c>
    </row>
    <row r="31" spans="1:10" ht="5.25" customHeight="1">
      <c r="A31" s="249"/>
      <c r="B31" s="249"/>
      <c r="C31" s="250"/>
      <c r="D31" s="250"/>
      <c r="E31" s="250"/>
      <c r="F31" s="250"/>
      <c r="G31" s="250"/>
      <c r="H31" s="250"/>
      <c r="I31" s="250"/>
      <c r="J31" s="250"/>
    </row>
    <row r="32" spans="1:10" ht="5.25" customHeight="1">
      <c r="A32" s="118"/>
      <c r="B32" s="118"/>
      <c r="C32" s="235"/>
      <c r="D32" s="235"/>
      <c r="E32" s="235"/>
      <c r="F32" s="235"/>
      <c r="G32" s="235"/>
      <c r="H32" s="235"/>
      <c r="I32" s="235"/>
      <c r="J32" s="235"/>
    </row>
    <row r="33" spans="1:10" ht="14.25" customHeight="1">
      <c r="A33" s="568" t="s">
        <v>205</v>
      </c>
      <c r="B33" s="568"/>
      <c r="C33" s="266">
        <v>100</v>
      </c>
      <c r="D33" s="293">
        <v>100</v>
      </c>
      <c r="E33" s="293">
        <v>100</v>
      </c>
      <c r="F33" s="293">
        <v>100</v>
      </c>
      <c r="G33" s="293">
        <v>100</v>
      </c>
      <c r="H33" s="293">
        <v>100</v>
      </c>
      <c r="I33" s="293">
        <v>100</v>
      </c>
      <c r="J33" s="246" t="s">
        <v>206</v>
      </c>
    </row>
    <row r="34" spans="1:10" ht="14.25" customHeight="1">
      <c r="A34" s="147"/>
      <c r="B34" s="147"/>
      <c r="J34" s="13"/>
    </row>
    <row r="35" spans="1:10" ht="14.25" customHeight="1"/>
    <row r="36" spans="1:10" ht="14.25" customHeight="1">
      <c r="C36" s="105"/>
      <c r="D36" s="105"/>
      <c r="E36" s="105"/>
      <c r="F36" s="105"/>
      <c r="G36" s="105"/>
      <c r="H36" s="105"/>
      <c r="I36" s="105"/>
    </row>
    <row r="37" spans="1:10" ht="14.25" customHeight="1"/>
    <row r="38" spans="1:10" ht="14.25" customHeight="1"/>
    <row r="39" spans="1:10" ht="14.25" customHeight="1"/>
    <row r="40" spans="1:10" ht="14.25" customHeight="1"/>
    <row r="41" spans="1:10" ht="14.25" customHeight="1"/>
    <row r="42" spans="1:10" ht="14.25" customHeight="1"/>
    <row r="43" spans="1:10" ht="14.25" customHeight="1"/>
    <row r="44" spans="1:10" ht="14.25" customHeight="1"/>
    <row r="45" spans="1:10" ht="14.25" customHeight="1"/>
    <row r="46" spans="1:10" ht="14.25" customHeight="1"/>
    <row r="47" spans="1:10" ht="14.25" customHeight="1"/>
    <row r="48" spans="1:10" ht="14.25" customHeight="1"/>
    <row r="49" spans="1:2" ht="14.25" customHeight="1"/>
    <row r="50" spans="1:2" ht="12" customHeight="1">
      <c r="A50" s="4"/>
      <c r="B50" s="57" t="s">
        <v>83</v>
      </c>
    </row>
    <row r="51" spans="1:2" ht="12" customHeight="1">
      <c r="A51" s="4"/>
      <c r="B51" s="57" t="s">
        <v>73</v>
      </c>
    </row>
    <row r="52" spans="1:2" ht="12" customHeight="1">
      <c r="A52" s="4"/>
    </row>
    <row r="53" spans="1:2" ht="12" customHeight="1">
      <c r="A53" s="1"/>
    </row>
  </sheetData>
  <mergeCells count="23">
    <mergeCell ref="A28:B28"/>
    <mergeCell ref="A30:B30"/>
    <mergeCell ref="A26:B26"/>
    <mergeCell ref="A29:B29"/>
    <mergeCell ref="A3:A4"/>
    <mergeCell ref="B3:H3"/>
    <mergeCell ref="B4:H4"/>
    <mergeCell ref="A33:B33"/>
    <mergeCell ref="A8:B8"/>
    <mergeCell ref="A9:B9"/>
    <mergeCell ref="A10:B10"/>
    <mergeCell ref="A11:B11"/>
    <mergeCell ref="A12:B12"/>
    <mergeCell ref="A18:B18"/>
    <mergeCell ref="A20:B20"/>
    <mergeCell ref="A13:B13"/>
    <mergeCell ref="A14:B14"/>
    <mergeCell ref="A15:B15"/>
    <mergeCell ref="A19:B19"/>
    <mergeCell ref="A23:B23"/>
    <mergeCell ref="A27:B27"/>
    <mergeCell ref="A24:B24"/>
    <mergeCell ref="A25:B25"/>
  </mergeCells>
  <phoneticPr fontId="110" type="noConversion"/>
  <hyperlinks>
    <hyperlink ref="J3" location="'Inhoudsopgave Zuivel in cijfers'!A1" display="Terug naar inhoudsopgave" xr:uid="{FF854E33-3374-465B-A99F-C59E448261F6}"/>
    <hyperlink ref="J4" location="'Inhoudsopgave Zuivel in cijfers'!A1" display="Back to table of contents" xr:uid="{52B176A0-7945-4806-BCA6-4F6FB8D6B31E}"/>
  </hyperlinks>
  <printOptions horizontalCentered="1"/>
  <pageMargins left="0.39370078740157483" right="0.39370078740157483" top="0.39370078740157483" bottom="0.39370078740157483" header="0" footer="0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BBD25B"/>
  </sheetPr>
  <dimension ref="A1:J53"/>
  <sheetViews>
    <sheetView zoomScaleNormal="100" workbookViewId="0"/>
  </sheetViews>
  <sheetFormatPr baseColWidth="10" defaultColWidth="9.5" defaultRowHeight="14.5" customHeight="1"/>
  <cols>
    <col min="1" max="1" width="9.5" style="2" customWidth="1"/>
    <col min="2" max="2" width="16.5" style="2" customWidth="1"/>
    <col min="3" max="9" width="12.5" style="2" customWidth="1"/>
    <col min="10" max="10" width="25" style="2" customWidth="1"/>
    <col min="11" max="16384" width="9.5" style="2"/>
  </cols>
  <sheetData>
    <row r="1" spans="1:10" ht="23" customHeight="1">
      <c r="A1" s="1"/>
      <c r="B1" s="1"/>
      <c r="C1" s="1"/>
      <c r="D1" s="25"/>
      <c r="E1" s="25"/>
      <c r="F1" s="25"/>
      <c r="G1" s="25"/>
      <c r="H1" s="25"/>
      <c r="I1" s="25"/>
      <c r="J1" s="109" t="s">
        <v>607</v>
      </c>
    </row>
    <row r="2" spans="1:10" ht="12" customHeight="1">
      <c r="A2" s="1"/>
      <c r="B2" s="3"/>
      <c r="C2" s="3"/>
      <c r="D2" s="3"/>
      <c r="E2" s="3"/>
      <c r="F2" s="3"/>
      <c r="G2" s="3"/>
      <c r="H2" s="3"/>
      <c r="I2" s="3"/>
      <c r="J2" s="353" t="s">
        <v>999</v>
      </c>
    </row>
    <row r="3" spans="1:10" ht="30" customHeight="1">
      <c r="A3" s="550">
        <v>13</v>
      </c>
      <c r="B3" s="558" t="s">
        <v>263</v>
      </c>
      <c r="C3" s="554"/>
      <c r="D3" s="554"/>
      <c r="E3" s="554"/>
      <c r="F3" s="554"/>
      <c r="G3" s="278"/>
      <c r="H3" s="278"/>
      <c r="I3" s="278"/>
      <c r="J3" s="125" t="s">
        <v>583</v>
      </c>
    </row>
    <row r="4" spans="1:10" ht="28.5" customHeight="1">
      <c r="A4" s="551"/>
      <c r="B4" s="556" t="s">
        <v>796</v>
      </c>
      <c r="C4" s="554"/>
      <c r="D4" s="554"/>
      <c r="E4" s="554"/>
      <c r="F4" s="554"/>
      <c r="G4" s="554"/>
      <c r="H4" s="554"/>
      <c r="I4" s="278"/>
      <c r="J4" s="225" t="s">
        <v>584</v>
      </c>
    </row>
    <row r="7" spans="1:10" ht="32">
      <c r="A7" s="233" t="s">
        <v>201</v>
      </c>
      <c r="B7" s="88"/>
      <c r="C7" s="110">
        <v>2010</v>
      </c>
      <c r="D7" s="110">
        <v>2015</v>
      </c>
      <c r="E7" s="110">
        <v>2020</v>
      </c>
      <c r="F7" s="110">
        <v>2021</v>
      </c>
      <c r="G7" s="110">
        <v>2022</v>
      </c>
      <c r="H7" s="110">
        <v>2023</v>
      </c>
      <c r="I7" s="110" t="s">
        <v>1003</v>
      </c>
      <c r="J7" s="243" t="s">
        <v>634</v>
      </c>
    </row>
    <row r="8" spans="1:10" ht="14.25" customHeight="1">
      <c r="A8" s="569"/>
      <c r="B8" s="569"/>
      <c r="C8" s="118"/>
      <c r="D8" s="118"/>
      <c r="E8" s="118"/>
      <c r="F8" s="118"/>
      <c r="G8" s="118"/>
      <c r="H8" s="118"/>
      <c r="I8" s="118"/>
      <c r="J8" s="118"/>
    </row>
    <row r="9" spans="1:10" ht="14.25" customHeight="1">
      <c r="A9" s="570" t="s">
        <v>260</v>
      </c>
      <c r="B9" s="555"/>
      <c r="C9" s="251">
        <v>210</v>
      </c>
      <c r="D9" s="251">
        <v>211</v>
      </c>
      <c r="E9" s="251">
        <v>200</v>
      </c>
      <c r="F9" s="251">
        <v>263</v>
      </c>
      <c r="G9" s="251">
        <v>309</v>
      </c>
      <c r="H9" s="251">
        <v>289.00000000000006</v>
      </c>
      <c r="I9" s="251">
        <v>306</v>
      </c>
      <c r="J9" s="294" t="s">
        <v>260</v>
      </c>
    </row>
    <row r="10" spans="1:10" ht="14.25" customHeight="1">
      <c r="A10" s="555" t="s">
        <v>261</v>
      </c>
      <c r="B10" s="555"/>
      <c r="C10" s="251">
        <v>815</v>
      </c>
      <c r="D10" s="251">
        <v>486</v>
      </c>
      <c r="E10" s="251">
        <v>418</v>
      </c>
      <c r="F10" s="251">
        <v>503</v>
      </c>
      <c r="G10" s="251">
        <v>639</v>
      </c>
      <c r="H10" s="251">
        <v>587.00000000000011</v>
      </c>
      <c r="I10" s="251">
        <v>616.00000000000023</v>
      </c>
      <c r="J10" s="36" t="s">
        <v>261</v>
      </c>
    </row>
    <row r="11" spans="1:10" ht="14.25" customHeight="1">
      <c r="A11" s="555" t="s">
        <v>262</v>
      </c>
      <c r="B11" s="555"/>
      <c r="C11" s="251">
        <v>1519</v>
      </c>
      <c r="D11" s="251">
        <v>1026</v>
      </c>
      <c r="E11" s="251">
        <v>1029</v>
      </c>
      <c r="F11" s="251">
        <v>1241</v>
      </c>
      <c r="G11" s="251">
        <v>1146</v>
      </c>
      <c r="H11" s="251">
        <v>1320.9999999999998</v>
      </c>
      <c r="I11" s="251">
        <v>1649</v>
      </c>
      <c r="J11" s="36" t="s">
        <v>262</v>
      </c>
    </row>
    <row r="12" spans="1:10" ht="14.25" customHeight="1">
      <c r="A12" s="555" t="s">
        <v>204</v>
      </c>
      <c r="B12" s="555"/>
      <c r="C12" s="251">
        <v>1617</v>
      </c>
      <c r="D12" s="251">
        <v>1592</v>
      </c>
      <c r="E12" s="251">
        <v>1566</v>
      </c>
      <c r="F12" s="251">
        <v>1897</v>
      </c>
      <c r="G12" s="251">
        <v>1497</v>
      </c>
      <c r="H12" s="251">
        <v>1369</v>
      </c>
      <c r="I12" s="251">
        <v>1265</v>
      </c>
      <c r="J12" s="36" t="s">
        <v>204</v>
      </c>
    </row>
    <row r="13" spans="1:10" ht="14.25" customHeight="1">
      <c r="A13" s="555" t="s">
        <v>849</v>
      </c>
      <c r="B13" s="555"/>
      <c r="C13" s="251">
        <v>6805</v>
      </c>
      <c r="D13" s="251">
        <v>3648</v>
      </c>
      <c r="E13" s="251">
        <v>3146</v>
      </c>
      <c r="F13" s="251">
        <v>2446</v>
      </c>
      <c r="G13" s="251">
        <v>3719</v>
      </c>
      <c r="H13" s="251">
        <v>3038</v>
      </c>
      <c r="I13" s="251">
        <v>2216</v>
      </c>
      <c r="J13" s="36" t="s">
        <v>849</v>
      </c>
    </row>
    <row r="14" spans="1:10" ht="14.25" customHeight="1">
      <c r="A14" s="555" t="s">
        <v>850</v>
      </c>
      <c r="B14" s="555"/>
      <c r="C14" s="251">
        <v>28230</v>
      </c>
      <c r="D14" s="251">
        <v>20828</v>
      </c>
      <c r="E14" s="251">
        <v>15711</v>
      </c>
      <c r="F14" s="251">
        <v>17686</v>
      </c>
      <c r="G14" s="251">
        <v>15488</v>
      </c>
      <c r="H14" s="251">
        <v>14928.000000000002</v>
      </c>
      <c r="I14" s="251">
        <v>15240.999999999998</v>
      </c>
      <c r="J14" s="36" t="s">
        <v>850</v>
      </c>
    </row>
    <row r="15" spans="1:10" ht="14.25" customHeight="1">
      <c r="A15" s="555" t="s">
        <v>811</v>
      </c>
      <c r="B15" s="555"/>
      <c r="C15" s="251">
        <v>208787</v>
      </c>
      <c r="D15" s="251">
        <v>299861</v>
      </c>
      <c r="E15" s="251">
        <v>454141</v>
      </c>
      <c r="F15" s="251">
        <v>458898</v>
      </c>
      <c r="G15" s="251">
        <v>465854</v>
      </c>
      <c r="H15" s="251">
        <v>467955.99999999965</v>
      </c>
      <c r="I15" s="251">
        <v>458606</v>
      </c>
      <c r="J15" s="36" t="s">
        <v>851</v>
      </c>
    </row>
    <row r="16" spans="1:10" ht="5.25" customHeight="1">
      <c r="A16" s="249"/>
      <c r="B16" s="249"/>
      <c r="C16" s="250"/>
      <c r="D16" s="250"/>
      <c r="E16" s="250"/>
      <c r="F16" s="250"/>
      <c r="G16" s="250"/>
      <c r="H16" s="250"/>
      <c r="I16" s="250"/>
      <c r="J16" s="249"/>
    </row>
    <row r="17" spans="1:10" ht="5.25" customHeight="1">
      <c r="A17" s="118"/>
      <c r="B17" s="118"/>
      <c r="C17" s="235"/>
      <c r="D17" s="235"/>
      <c r="E17" s="235"/>
      <c r="F17" s="235"/>
      <c r="G17" s="235"/>
      <c r="H17" s="235"/>
      <c r="I17" s="235"/>
      <c r="J17" s="118"/>
    </row>
    <row r="18" spans="1:10" ht="14.25" customHeight="1">
      <c r="A18" s="568" t="s">
        <v>205</v>
      </c>
      <c r="B18" s="568"/>
      <c r="C18" s="253">
        <v>247983</v>
      </c>
      <c r="D18" s="253">
        <v>327652</v>
      </c>
      <c r="E18" s="253">
        <v>476211</v>
      </c>
      <c r="F18" s="253">
        <v>482934</v>
      </c>
      <c r="G18" s="253">
        <v>488652</v>
      </c>
      <c r="H18" s="253">
        <v>489487.99999999965</v>
      </c>
      <c r="I18" s="253">
        <v>479899.00000000012</v>
      </c>
      <c r="J18" s="246" t="s">
        <v>206</v>
      </c>
    </row>
    <row r="19" spans="1:10" ht="14.25" customHeight="1">
      <c r="A19" s="569"/>
      <c r="B19" s="569"/>
      <c r="C19" s="113"/>
      <c r="D19" s="113"/>
      <c r="E19" s="113"/>
      <c r="F19" s="113"/>
      <c r="G19" s="113"/>
      <c r="H19" s="113"/>
      <c r="I19" s="113"/>
      <c r="J19" s="238"/>
    </row>
    <row r="20" spans="1:10" ht="14.25" customHeight="1">
      <c r="A20" s="569"/>
      <c r="B20" s="569"/>
      <c r="C20" s="118"/>
      <c r="D20" s="118"/>
      <c r="E20" s="118"/>
      <c r="F20" s="118"/>
      <c r="G20" s="118"/>
      <c r="H20" s="118"/>
      <c r="I20" s="118"/>
      <c r="J20" s="118"/>
    </row>
    <row r="21" spans="1:10" ht="32">
      <c r="A21" s="233" t="s">
        <v>201</v>
      </c>
      <c r="B21" s="148"/>
      <c r="C21" s="110">
        <v>2010</v>
      </c>
      <c r="D21" s="110">
        <v>2015</v>
      </c>
      <c r="E21" s="110">
        <v>2020</v>
      </c>
      <c r="F21" s="110">
        <v>2021</v>
      </c>
      <c r="G21" s="110">
        <v>2022</v>
      </c>
      <c r="H21" s="110">
        <v>2023</v>
      </c>
      <c r="I21" s="110" t="s">
        <v>1003</v>
      </c>
      <c r="J21" s="243" t="s">
        <v>634</v>
      </c>
    </row>
    <row r="22" spans="1:10" ht="9" customHeight="1">
      <c r="A22" s="262" t="s">
        <v>207</v>
      </c>
      <c r="B22" s="24"/>
      <c r="C22" s="26"/>
      <c r="D22" s="89"/>
      <c r="E22" s="89"/>
      <c r="F22" s="89"/>
      <c r="G22" s="89"/>
      <c r="H22" s="89"/>
      <c r="I22" s="89"/>
      <c r="J22" s="248" t="s">
        <v>208</v>
      </c>
    </row>
    <row r="23" spans="1:10" ht="14.25" customHeight="1">
      <c r="A23" s="569"/>
      <c r="B23" s="569"/>
      <c r="C23" s="118"/>
      <c r="D23" s="118"/>
      <c r="E23" s="118"/>
      <c r="F23" s="118"/>
      <c r="G23" s="118"/>
      <c r="H23" s="118"/>
      <c r="I23" s="118"/>
      <c r="J23" s="118"/>
    </row>
    <row r="24" spans="1:10" ht="14.25" customHeight="1">
      <c r="A24" s="570" t="s">
        <v>260</v>
      </c>
      <c r="B24" s="555"/>
      <c r="C24" s="254">
        <v>8.468322425327543E-2</v>
      </c>
      <c r="D24" s="270">
        <v>6.4397592567724288E-2</v>
      </c>
      <c r="E24" s="270">
        <v>4.1998189878016255E-2</v>
      </c>
      <c r="F24" s="270">
        <v>5.4458787329117436E-2</v>
      </c>
      <c r="G24" s="270">
        <v>6.3235185776380737E-2</v>
      </c>
      <c r="H24" s="270">
        <v>5.9041283953845711E-2</v>
      </c>
      <c r="I24" s="270">
        <v>6.3763416885636331E-2</v>
      </c>
      <c r="J24" s="294" t="s">
        <v>260</v>
      </c>
    </row>
    <row r="25" spans="1:10" ht="14.25" customHeight="1">
      <c r="A25" s="555" t="s">
        <v>261</v>
      </c>
      <c r="B25" s="555"/>
      <c r="C25" s="254">
        <v>0.32865156079247371</v>
      </c>
      <c r="D25" s="270">
        <v>0.14832810420812326</v>
      </c>
      <c r="E25" s="270">
        <v>8.7776216845053975E-2</v>
      </c>
      <c r="F25" s="270">
        <v>0.10415501911234247</v>
      </c>
      <c r="G25" s="270">
        <v>0.1307679084501854</v>
      </c>
      <c r="H25" s="270">
        <v>0.11992122380936827</v>
      </c>
      <c r="I25" s="270">
        <v>0.12836034248873202</v>
      </c>
      <c r="J25" s="36" t="s">
        <v>261</v>
      </c>
    </row>
    <row r="26" spans="1:10" ht="14.25" customHeight="1">
      <c r="A26" s="555" t="s">
        <v>262</v>
      </c>
      <c r="B26" s="555"/>
      <c r="C26" s="254">
        <v>0.61254198876535892</v>
      </c>
      <c r="D26" s="270">
        <v>0.31313710888381574</v>
      </c>
      <c r="E26" s="270">
        <v>0.21608068692239366</v>
      </c>
      <c r="F26" s="270">
        <v>0.25697093184575948</v>
      </c>
      <c r="G26" s="270">
        <v>0.23452272783084896</v>
      </c>
      <c r="H26" s="270">
        <v>0.26987382734612508</v>
      </c>
      <c r="I26" s="270">
        <v>0.34361396877259581</v>
      </c>
      <c r="J26" s="36" t="s">
        <v>262</v>
      </c>
    </row>
    <row r="27" spans="1:10" ht="14.25" customHeight="1">
      <c r="A27" s="555" t="s">
        <v>204</v>
      </c>
      <c r="B27" s="555"/>
      <c r="C27" s="254">
        <v>0.65206082675022081</v>
      </c>
      <c r="D27" s="270">
        <v>0.48588136193278236</v>
      </c>
      <c r="E27" s="270">
        <v>0.32884582674486729</v>
      </c>
      <c r="F27" s="270">
        <v>0.39280729871990788</v>
      </c>
      <c r="G27" s="270">
        <v>0.30635298740207756</v>
      </c>
      <c r="H27" s="270">
        <v>0.27967999215506834</v>
      </c>
      <c r="I27" s="270">
        <v>0.26359713189650313</v>
      </c>
      <c r="J27" s="36" t="s">
        <v>204</v>
      </c>
    </row>
    <row r="28" spans="1:10" ht="14.25" customHeight="1">
      <c r="A28" s="555" t="s">
        <v>849</v>
      </c>
      <c r="B28" s="555"/>
      <c r="C28" s="254">
        <v>2.744139719254949</v>
      </c>
      <c r="D28" s="270">
        <v>1.113376387142456</v>
      </c>
      <c r="E28" s="270">
        <v>0.66063152678119574</v>
      </c>
      <c r="F28" s="270">
        <v>0.5064874289240352</v>
      </c>
      <c r="G28" s="270">
        <v>0.76107332007236228</v>
      </c>
      <c r="H28" s="270">
        <v>0.62064851436603186</v>
      </c>
      <c r="I28" s="270">
        <v>0.46176382947245137</v>
      </c>
      <c r="J28" s="36" t="s">
        <v>849</v>
      </c>
    </row>
    <row r="29" spans="1:10" ht="14.25" customHeight="1">
      <c r="A29" s="555" t="s">
        <v>850</v>
      </c>
      <c r="B29" s="555"/>
      <c r="C29" s="254">
        <v>11.383844860333168</v>
      </c>
      <c r="D29" s="270">
        <v>6.3567443507135621</v>
      </c>
      <c r="E29" s="270">
        <v>3.2991678058675671</v>
      </c>
      <c r="F29" s="270">
        <v>3.6621981471588252</v>
      </c>
      <c r="G29" s="270">
        <v>3.1695357841572327</v>
      </c>
      <c r="H29" s="270">
        <v>3.0497172555813448</v>
      </c>
      <c r="I29" s="270">
        <v>3.1758765906992918</v>
      </c>
      <c r="J29" s="36" t="s">
        <v>850</v>
      </c>
    </row>
    <row r="30" spans="1:10" ht="14.25" customHeight="1">
      <c r="A30" s="555" t="s">
        <v>811</v>
      </c>
      <c r="B30" s="555"/>
      <c r="C30" s="254">
        <v>84.194077819850548</v>
      </c>
      <c r="D30" s="270">
        <v>91.518135094551539</v>
      </c>
      <c r="E30" s="270">
        <v>95.365499746960907</v>
      </c>
      <c r="F30" s="270">
        <v>95.022922386910011</v>
      </c>
      <c r="G30" s="270">
        <v>95.334512086310909</v>
      </c>
      <c r="H30" s="270">
        <v>95.601117902788218</v>
      </c>
      <c r="I30" s="270">
        <v>95.563024719784764</v>
      </c>
      <c r="J30" s="36" t="s">
        <v>851</v>
      </c>
    </row>
    <row r="31" spans="1:10" ht="5.25" customHeight="1">
      <c r="A31" s="249"/>
      <c r="B31" s="249"/>
      <c r="C31" s="250"/>
      <c r="D31" s="250"/>
      <c r="E31" s="250"/>
      <c r="F31" s="250"/>
      <c r="G31" s="250"/>
      <c r="H31" s="250"/>
      <c r="I31" s="250"/>
      <c r="J31" s="249"/>
    </row>
    <row r="32" spans="1:10" ht="5.25" customHeight="1">
      <c r="A32" s="118"/>
      <c r="B32" s="118"/>
      <c r="C32" s="235"/>
      <c r="D32" s="235"/>
      <c r="E32" s="235"/>
      <c r="F32" s="235"/>
      <c r="G32" s="235"/>
      <c r="H32" s="235"/>
      <c r="I32" s="235"/>
      <c r="J32" s="118"/>
    </row>
    <row r="33" spans="1:10" ht="14.25" customHeight="1">
      <c r="A33" s="568" t="s">
        <v>205</v>
      </c>
      <c r="B33" s="568"/>
      <c r="C33" s="257">
        <v>100</v>
      </c>
      <c r="D33" s="257">
        <v>100</v>
      </c>
      <c r="E33" s="257">
        <v>100</v>
      </c>
      <c r="F33" s="257">
        <v>100</v>
      </c>
      <c r="G33" s="257">
        <v>100</v>
      </c>
      <c r="H33" s="257">
        <v>100</v>
      </c>
      <c r="I33" s="257">
        <v>100</v>
      </c>
      <c r="J33" s="246" t="s">
        <v>206</v>
      </c>
    </row>
    <row r="34" spans="1:10" ht="14.25" customHeight="1">
      <c r="A34" s="147"/>
      <c r="B34" s="147"/>
      <c r="D34" s="177"/>
      <c r="J34" s="138"/>
    </row>
    <row r="35" spans="1:10" ht="14.25" customHeight="1"/>
    <row r="36" spans="1:10" ht="14.25" customHeight="1"/>
    <row r="37" spans="1:10" ht="14.25" customHeight="1"/>
    <row r="38" spans="1:10" ht="14.25" customHeight="1"/>
    <row r="39" spans="1:10" ht="14.25" customHeight="1"/>
    <row r="40" spans="1:10" ht="14.25" customHeight="1"/>
    <row r="41" spans="1:10" ht="14.25" customHeight="1"/>
    <row r="42" spans="1:10" ht="14.25" customHeight="1"/>
    <row r="43" spans="1:10" ht="14.25" customHeight="1"/>
    <row r="44" spans="1:10" ht="14.25" customHeight="1"/>
    <row r="45" spans="1:10" ht="14.25" customHeight="1"/>
    <row r="46" spans="1:10" ht="14.25" customHeight="1"/>
    <row r="47" spans="1:10" ht="14.25" customHeight="1"/>
    <row r="48" spans="1:10" ht="14.25" customHeight="1"/>
    <row r="49" spans="1:2" ht="14.25" customHeight="1"/>
    <row r="50" spans="1:2" ht="12" customHeight="1">
      <c r="A50" s="4"/>
      <c r="B50" s="57" t="s">
        <v>587</v>
      </c>
    </row>
    <row r="51" spans="1:2" ht="12" customHeight="1">
      <c r="A51" s="4"/>
      <c r="B51" s="57" t="s">
        <v>73</v>
      </c>
    </row>
    <row r="52" spans="1:2" ht="12" customHeight="1">
      <c r="A52" s="4"/>
    </row>
    <row r="53" spans="1:2" ht="12" customHeight="1">
      <c r="A53" s="4"/>
    </row>
  </sheetData>
  <mergeCells count="23">
    <mergeCell ref="A19:B19"/>
    <mergeCell ref="A27:B27"/>
    <mergeCell ref="A30:B30"/>
    <mergeCell ref="A3:A4"/>
    <mergeCell ref="A15:B15"/>
    <mergeCell ref="A18:B18"/>
    <mergeCell ref="A12:B12"/>
    <mergeCell ref="A8:B8"/>
    <mergeCell ref="A9:B9"/>
    <mergeCell ref="A10:B10"/>
    <mergeCell ref="A11:B11"/>
    <mergeCell ref="A13:B13"/>
    <mergeCell ref="A14:B14"/>
    <mergeCell ref="B3:F3"/>
    <mergeCell ref="B4:H4"/>
    <mergeCell ref="A33:B33"/>
    <mergeCell ref="A20:B20"/>
    <mergeCell ref="A23:B23"/>
    <mergeCell ref="A24:B24"/>
    <mergeCell ref="A25:B25"/>
    <mergeCell ref="A26:B26"/>
    <mergeCell ref="A28:B28"/>
    <mergeCell ref="A29:B29"/>
  </mergeCells>
  <hyperlinks>
    <hyperlink ref="J3" location="'Inhoudsopgave Zuivel in cijfers'!A1" display="Terug naar inhoudsopgave" xr:uid="{DD6EF229-8C20-429C-8613-B87ED9C41808}"/>
    <hyperlink ref="J4" location="'Inhoudsopgave Zuivel in cijfers'!A1" display="Back to table of contents" xr:uid="{BFB38803-B119-4D6E-9F36-047C45578F70}"/>
  </hyperlinks>
  <printOptions horizontalCentered="1"/>
  <pageMargins left="0.39370078740157483" right="0.39370078740157483" top="0.39370078740157483" bottom="0.39370078740157483" header="0" footer="0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61850C-25AC-4528-9CD4-1EBE3773DA54}">
  <sheetPr>
    <tabColor rgb="FFBBD25B"/>
  </sheetPr>
  <dimension ref="A1:L320"/>
  <sheetViews>
    <sheetView zoomScaleNormal="100" zoomScaleSheetLayoutView="100" workbookViewId="0"/>
  </sheetViews>
  <sheetFormatPr baseColWidth="10" defaultColWidth="9.5" defaultRowHeight="14.5" customHeight="1"/>
  <cols>
    <col min="1" max="1" width="9.5" style="2"/>
    <col min="2" max="2" width="45" style="2" customWidth="1"/>
    <col min="3" max="8" width="14" style="2" customWidth="1"/>
    <col min="9" max="9" width="1.75" style="2" customWidth="1"/>
    <col min="10" max="10" width="9.75" style="106" bestFit="1" customWidth="1"/>
    <col min="11" max="11" width="53.5" style="7" bestFit="1" customWidth="1"/>
    <col min="12" max="16384" width="9.5" style="2"/>
  </cols>
  <sheetData>
    <row r="1" spans="1:12" ht="23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09" t="s">
        <v>607</v>
      </c>
    </row>
    <row r="2" spans="1:12" ht="12" customHeight="1">
      <c r="A2" s="1"/>
      <c r="B2" s="3"/>
      <c r="C2" s="3"/>
      <c r="D2" s="3"/>
      <c r="E2" s="3"/>
      <c r="F2" s="3"/>
      <c r="G2" s="3"/>
      <c r="H2" s="3"/>
      <c r="I2" s="3"/>
      <c r="J2" s="3"/>
      <c r="K2" s="353" t="s">
        <v>999</v>
      </c>
    </row>
    <row r="3" spans="1:12" ht="18.25" customHeight="1">
      <c r="A3" s="550">
        <v>14</v>
      </c>
      <c r="B3" s="107" t="s">
        <v>786</v>
      </c>
      <c r="C3" s="5"/>
      <c r="D3" s="5"/>
      <c r="E3" s="5"/>
      <c r="F3" s="5"/>
      <c r="G3" s="5"/>
      <c r="H3" s="5"/>
      <c r="I3" s="5"/>
      <c r="J3" s="6"/>
      <c r="K3" s="125" t="s">
        <v>583</v>
      </c>
    </row>
    <row r="4" spans="1:12" ht="18" customHeight="1">
      <c r="A4" s="551"/>
      <c r="B4" s="108" t="s">
        <v>852</v>
      </c>
      <c r="C4" s="84"/>
      <c r="D4" s="84"/>
      <c r="E4" s="84"/>
      <c r="F4" s="84"/>
      <c r="G4" s="84"/>
      <c r="H4" s="84"/>
      <c r="I4" s="84"/>
      <c r="J4" s="85"/>
      <c r="K4" s="225" t="s">
        <v>584</v>
      </c>
    </row>
    <row r="5" spans="1:12" ht="13.5" customHeight="1"/>
    <row r="6" spans="1:12" ht="13.5" customHeight="1"/>
    <row r="7" spans="1:12" ht="13.5" customHeight="1"/>
    <row r="8" spans="1:12" ht="13.5" customHeight="1">
      <c r="A8" s="231" t="s">
        <v>853</v>
      </c>
      <c r="K8" s="275" t="s">
        <v>854</v>
      </c>
    </row>
    <row r="9" spans="1:12" ht="9" customHeight="1">
      <c r="J9" s="87"/>
    </row>
    <row r="10" spans="1:12" ht="18.75" customHeight="1">
      <c r="A10" s="88"/>
      <c r="C10" s="110">
        <v>2018</v>
      </c>
      <c r="D10" s="110">
        <v>2020</v>
      </c>
      <c r="E10" s="110">
        <v>2021</v>
      </c>
      <c r="F10" s="110">
        <v>2022</v>
      </c>
      <c r="G10" s="110">
        <v>2023</v>
      </c>
      <c r="H10" s="110" t="s">
        <v>1003</v>
      </c>
      <c r="J10" s="288" t="s">
        <v>841</v>
      </c>
    </row>
    <row r="11" spans="1:12" ht="13.5" customHeight="1">
      <c r="C11" s="7"/>
      <c r="D11" s="7"/>
      <c r="E11" s="7"/>
      <c r="F11" s="7"/>
      <c r="G11" s="7"/>
      <c r="H11" s="7"/>
      <c r="J11" s="207"/>
    </row>
    <row r="12" spans="1:12" s="24" customFormat="1" ht="13.5" customHeight="1">
      <c r="A12" s="35" t="s">
        <v>855</v>
      </c>
      <c r="B12" s="66"/>
      <c r="C12" s="280">
        <v>130</v>
      </c>
      <c r="D12" s="280">
        <v>137</v>
      </c>
      <c r="E12" s="280">
        <v>143</v>
      </c>
      <c r="F12" s="280">
        <v>158</v>
      </c>
      <c r="G12" s="280">
        <v>164</v>
      </c>
      <c r="H12" s="280">
        <v>141</v>
      </c>
      <c r="I12" s="118"/>
      <c r="J12" s="114">
        <v>108.46153846153845</v>
      </c>
      <c r="K12" s="36" t="s">
        <v>863</v>
      </c>
    </row>
    <row r="13" spans="1:12" s="24" customFormat="1" ht="13.5" customHeight="1">
      <c r="A13" s="35"/>
      <c r="B13" s="66"/>
      <c r="C13" s="280"/>
      <c r="D13" s="280"/>
      <c r="E13" s="280"/>
      <c r="F13" s="280"/>
      <c r="G13" s="280"/>
      <c r="H13" s="280"/>
      <c r="I13" s="118"/>
      <c r="J13" s="117"/>
      <c r="K13" s="36"/>
    </row>
    <row r="14" spans="1:12" s="24" customFormat="1" ht="13.5" customHeight="1">
      <c r="A14" s="35" t="s">
        <v>856</v>
      </c>
      <c r="B14" s="66"/>
      <c r="C14" s="280">
        <v>34</v>
      </c>
      <c r="D14" s="280">
        <v>43</v>
      </c>
      <c r="E14" s="280">
        <v>38</v>
      </c>
      <c r="F14" s="280">
        <v>37</v>
      </c>
      <c r="G14" s="280">
        <v>38</v>
      </c>
      <c r="H14" s="280">
        <v>30</v>
      </c>
      <c r="I14" s="118"/>
      <c r="J14" s="114">
        <v>88.235294117647058</v>
      </c>
      <c r="K14" s="36" t="s">
        <v>864</v>
      </c>
    </row>
    <row r="15" spans="1:12" s="24" customFormat="1" ht="13.5" customHeight="1">
      <c r="A15" s="35" t="s">
        <v>207</v>
      </c>
      <c r="B15" s="66"/>
      <c r="C15" s="280">
        <v>26.153846153846153</v>
      </c>
      <c r="D15" s="280">
        <v>31.386861313868611</v>
      </c>
      <c r="E15" s="280">
        <v>26.573426573426573</v>
      </c>
      <c r="F15" s="280">
        <v>23.417721518987342</v>
      </c>
      <c r="G15" s="280">
        <v>23.170731707317074</v>
      </c>
      <c r="H15" s="280">
        <v>21.276595744680854</v>
      </c>
      <c r="I15" s="118"/>
      <c r="J15" s="117"/>
      <c r="K15" s="36" t="s">
        <v>208</v>
      </c>
    </row>
    <row r="16" spans="1:12" s="24" customFormat="1" ht="13.5" customHeight="1">
      <c r="A16" s="35"/>
      <c r="B16" s="66"/>
      <c r="C16" s="279"/>
      <c r="D16" s="279"/>
      <c r="E16" s="279"/>
      <c r="F16" s="279"/>
      <c r="G16" s="279"/>
      <c r="H16" s="279"/>
      <c r="I16" s="118"/>
      <c r="J16" s="283"/>
      <c r="K16" s="36"/>
      <c r="L16" s="13"/>
    </row>
    <row r="17" spans="1:12" s="24" customFormat="1" ht="13.5" customHeight="1">
      <c r="A17" s="35" t="s">
        <v>857</v>
      </c>
      <c r="B17" s="66"/>
      <c r="C17" s="280">
        <v>12060</v>
      </c>
      <c r="D17" s="280">
        <v>15040</v>
      </c>
      <c r="E17" s="280">
        <v>15402</v>
      </c>
      <c r="F17" s="280">
        <v>14939</v>
      </c>
      <c r="G17" s="280">
        <v>15533</v>
      </c>
      <c r="H17" s="280">
        <v>12610</v>
      </c>
      <c r="I17" s="118"/>
      <c r="J17" s="114">
        <v>104.56053067993368</v>
      </c>
      <c r="K17" s="36" t="s">
        <v>865</v>
      </c>
    </row>
    <row r="18" spans="1:12" s="24" customFormat="1" ht="13.5" customHeight="1">
      <c r="A18" s="75" t="s">
        <v>858</v>
      </c>
      <c r="B18" s="66"/>
      <c r="C18" s="280">
        <v>945</v>
      </c>
      <c r="D18" s="280">
        <v>1431</v>
      </c>
      <c r="E18" s="280">
        <v>1039</v>
      </c>
      <c r="F18" s="280">
        <v>1484</v>
      </c>
      <c r="G18" s="280">
        <v>1558</v>
      </c>
      <c r="H18" s="280">
        <v>1297</v>
      </c>
      <c r="I18" s="118"/>
      <c r="J18" s="114">
        <v>137.24867724867724</v>
      </c>
      <c r="K18" s="36" t="s">
        <v>866</v>
      </c>
    </row>
    <row r="19" spans="1:12" s="24" customFormat="1" ht="13.5" customHeight="1">
      <c r="A19" s="75" t="s">
        <v>859</v>
      </c>
      <c r="B19" s="66"/>
      <c r="C19" s="280">
        <v>11115</v>
      </c>
      <c r="D19" s="280">
        <v>13609</v>
      </c>
      <c r="E19" s="280">
        <v>14363</v>
      </c>
      <c r="F19" s="280">
        <v>13455</v>
      </c>
      <c r="G19" s="280">
        <v>13975</v>
      </c>
      <c r="H19" s="280">
        <v>11313</v>
      </c>
      <c r="I19" s="118"/>
      <c r="J19" s="114">
        <v>101.78137651821861</v>
      </c>
      <c r="K19" s="36" t="s">
        <v>867</v>
      </c>
    </row>
    <row r="20" spans="1:12" s="24" customFormat="1" ht="13.5" customHeight="1">
      <c r="A20" s="35"/>
      <c r="B20" s="66"/>
      <c r="C20" s="284"/>
      <c r="D20" s="284"/>
      <c r="E20" s="284"/>
      <c r="F20" s="284"/>
      <c r="G20" s="284"/>
      <c r="H20" s="284"/>
      <c r="I20" s="118"/>
      <c r="J20" s="283"/>
      <c r="K20" s="36"/>
      <c r="L20" s="13"/>
    </row>
    <row r="21" spans="1:12" s="24" customFormat="1" ht="13.5" customHeight="1">
      <c r="A21" s="35" t="s">
        <v>860</v>
      </c>
      <c r="B21" s="66"/>
      <c r="C21" s="280">
        <v>500</v>
      </c>
      <c r="D21" s="280">
        <v>500</v>
      </c>
      <c r="E21" s="280">
        <v>500</v>
      </c>
      <c r="F21" s="280">
        <v>500</v>
      </c>
      <c r="G21" s="280">
        <v>500</v>
      </c>
      <c r="H21" s="280">
        <v>500</v>
      </c>
      <c r="I21" s="118"/>
      <c r="J21" s="286"/>
      <c r="K21" s="36" t="s">
        <v>868</v>
      </c>
    </row>
    <row r="22" spans="1:12" s="24" customFormat="1" ht="13.5" customHeight="1">
      <c r="A22" s="11"/>
      <c r="B22" s="11"/>
      <c r="C22" s="96"/>
      <c r="D22" s="96"/>
      <c r="E22" s="96"/>
      <c r="F22" s="96"/>
      <c r="G22" s="96"/>
      <c r="H22" s="96"/>
      <c r="I22" s="96"/>
      <c r="J22" s="96"/>
      <c r="K22" s="96"/>
    </row>
    <row r="23" spans="1:12" s="24" customFormat="1" ht="13.5" customHeight="1">
      <c r="A23" s="11"/>
      <c r="B23" s="11"/>
      <c r="C23" s="96"/>
      <c r="D23" s="96"/>
      <c r="E23" s="96"/>
      <c r="F23" s="96"/>
      <c r="G23" s="96"/>
      <c r="H23" s="96"/>
      <c r="I23" s="96"/>
      <c r="J23" s="96"/>
      <c r="K23" s="96"/>
    </row>
    <row r="24" spans="1:12" s="24" customFormat="1" ht="13.5" customHeight="1">
      <c r="A24" s="11"/>
      <c r="B24" s="11"/>
      <c r="C24" s="95"/>
      <c r="D24" s="95"/>
      <c r="E24" s="95"/>
      <c r="F24" s="95"/>
      <c r="G24" s="95"/>
      <c r="H24" s="95"/>
      <c r="I24" s="95"/>
      <c r="J24" s="95"/>
      <c r="K24" s="95"/>
      <c r="L24" s="13"/>
    </row>
    <row r="25" spans="1:12" ht="13.5" customHeight="1">
      <c r="A25" s="231" t="s">
        <v>861</v>
      </c>
      <c r="K25" s="275" t="s">
        <v>862</v>
      </c>
    </row>
    <row r="26" spans="1:12" ht="9" customHeight="1">
      <c r="J26" s="87"/>
    </row>
    <row r="27" spans="1:12" s="24" customFormat="1" ht="18.75" customHeight="1">
      <c r="A27" s="118"/>
      <c r="B27" s="118"/>
      <c r="C27" s="110">
        <v>2018</v>
      </c>
      <c r="D27" s="110">
        <v>2020</v>
      </c>
      <c r="E27" s="110">
        <v>2021</v>
      </c>
      <c r="F27" s="110">
        <v>2022</v>
      </c>
      <c r="G27" s="110">
        <v>2023</v>
      </c>
      <c r="H27" s="110" t="s">
        <v>1003</v>
      </c>
      <c r="I27" s="124"/>
      <c r="J27" s="288" t="s">
        <v>841</v>
      </c>
      <c r="K27" s="67"/>
      <c r="L27" s="208"/>
    </row>
    <row r="28" spans="1:12" s="24" customFormat="1" ht="13.5" customHeight="1">
      <c r="A28" s="118"/>
      <c r="B28" s="118"/>
      <c r="C28" s="112"/>
      <c r="D28" s="112"/>
      <c r="E28" s="112"/>
      <c r="F28" s="112"/>
      <c r="G28" s="112"/>
      <c r="H28" s="112"/>
      <c r="I28" s="124"/>
      <c r="J28" s="297"/>
      <c r="K28" s="67"/>
      <c r="L28" s="208"/>
    </row>
    <row r="29" spans="1:12" s="24" customFormat="1" ht="13.5" customHeight="1">
      <c r="A29" s="35" t="s">
        <v>869</v>
      </c>
      <c r="B29" s="66"/>
      <c r="C29" s="298">
        <v>10</v>
      </c>
      <c r="D29" s="280">
        <v>19</v>
      </c>
      <c r="E29" s="280">
        <v>21</v>
      </c>
      <c r="F29" s="280">
        <v>27</v>
      </c>
      <c r="G29" s="280">
        <v>31</v>
      </c>
      <c r="H29" s="280">
        <v>28</v>
      </c>
      <c r="I29" s="124"/>
      <c r="J29" s="114">
        <v>280</v>
      </c>
      <c r="K29" s="36" t="s">
        <v>872</v>
      </c>
      <c r="L29" s="208"/>
    </row>
    <row r="30" spans="1:12" s="24" customFormat="1" ht="13.5" customHeight="1">
      <c r="A30" s="35"/>
      <c r="B30" s="66"/>
      <c r="C30" s="280"/>
      <c r="D30" s="280"/>
      <c r="E30" s="280"/>
      <c r="F30" s="280"/>
      <c r="G30" s="280"/>
      <c r="H30" s="280"/>
      <c r="I30" s="118"/>
      <c r="J30" s="117"/>
      <c r="K30" s="36"/>
      <c r="L30" s="208"/>
    </row>
    <row r="31" spans="1:12" s="24" customFormat="1" ht="13.5" customHeight="1">
      <c r="A31" s="35" t="s">
        <v>870</v>
      </c>
      <c r="B31" s="66"/>
      <c r="C31" s="280">
        <v>1000</v>
      </c>
      <c r="D31" s="280">
        <v>1422</v>
      </c>
      <c r="E31" s="280">
        <v>1514</v>
      </c>
      <c r="F31" s="280">
        <v>1772</v>
      </c>
      <c r="G31" s="280">
        <v>2403</v>
      </c>
      <c r="H31" s="280">
        <v>2265</v>
      </c>
      <c r="I31" s="118"/>
      <c r="J31" s="114">
        <v>226.5</v>
      </c>
      <c r="K31" s="36" t="s">
        <v>873</v>
      </c>
      <c r="L31" s="208"/>
    </row>
    <row r="32" spans="1:12" s="24" customFormat="1" ht="13.5" customHeight="1">
      <c r="A32" s="35"/>
      <c r="B32" s="66"/>
      <c r="C32" s="284"/>
      <c r="D32" s="284"/>
      <c r="E32" s="284"/>
      <c r="F32" s="284"/>
      <c r="G32" s="284"/>
      <c r="H32" s="284"/>
      <c r="I32" s="118"/>
      <c r="J32" s="117"/>
      <c r="K32" s="36"/>
      <c r="L32" s="208"/>
    </row>
    <row r="33" spans="1:12" s="24" customFormat="1" ht="13.5" customHeight="1">
      <c r="A33" s="35" t="s">
        <v>871</v>
      </c>
      <c r="B33" s="66"/>
      <c r="C33" s="280">
        <v>2200</v>
      </c>
      <c r="D33" s="280">
        <v>2200</v>
      </c>
      <c r="E33" s="280">
        <v>2200</v>
      </c>
      <c r="F33" s="280">
        <v>2200</v>
      </c>
      <c r="G33" s="280">
        <v>2200</v>
      </c>
      <c r="H33" s="280">
        <v>2200</v>
      </c>
      <c r="I33" s="124"/>
      <c r="J33" s="283"/>
      <c r="K33" s="36" t="s">
        <v>874</v>
      </c>
      <c r="L33" s="208"/>
    </row>
    <row r="34" spans="1:12" s="24" customFormat="1" ht="13.5" customHeight="1">
      <c r="A34" s="35"/>
      <c r="B34" s="66"/>
      <c r="C34" s="280"/>
      <c r="D34" s="280"/>
      <c r="E34" s="280"/>
      <c r="F34" s="280"/>
      <c r="G34" s="280"/>
      <c r="H34" s="280"/>
      <c r="I34" s="280"/>
      <c r="J34" s="280"/>
      <c r="K34" s="280"/>
      <c r="L34" s="208"/>
    </row>
    <row r="35" spans="1:12" s="24" customFormat="1" ht="12" customHeight="1">
      <c r="A35" s="4"/>
      <c r="B35" s="57" t="s">
        <v>587</v>
      </c>
      <c r="C35" s="22"/>
      <c r="D35" s="22"/>
      <c r="E35" s="22"/>
      <c r="F35" s="22"/>
      <c r="G35" s="22"/>
      <c r="H35" s="22"/>
      <c r="I35" s="22"/>
      <c r="J35" s="19"/>
      <c r="K35" s="69"/>
      <c r="L35" s="208"/>
    </row>
    <row r="36" spans="1:12" s="24" customFormat="1" ht="12" customHeight="1">
      <c r="A36" s="4"/>
      <c r="B36" s="57" t="s">
        <v>73</v>
      </c>
      <c r="C36" s="22"/>
      <c r="D36" s="22"/>
      <c r="E36" s="22"/>
      <c r="F36" s="22"/>
      <c r="G36" s="22"/>
      <c r="H36" s="22"/>
      <c r="I36" s="22"/>
      <c r="J36" s="19"/>
      <c r="K36" s="69"/>
    </row>
    <row r="37" spans="1:12" s="24" customFormat="1" ht="12" customHeight="1">
      <c r="A37" s="4"/>
      <c r="B37" s="34" t="s">
        <v>875</v>
      </c>
      <c r="C37" s="20"/>
      <c r="D37" s="20"/>
      <c r="E37" s="20"/>
      <c r="F37" s="20"/>
      <c r="G37" s="20"/>
      <c r="H37" s="20"/>
      <c r="I37" s="20"/>
      <c r="J37" s="23"/>
      <c r="K37" s="69"/>
      <c r="L37" s="70"/>
    </row>
    <row r="38" spans="1:12" s="24" customFormat="1" ht="12" customHeight="1">
      <c r="A38" s="4"/>
      <c r="B38" s="244"/>
      <c r="C38" s="20"/>
      <c r="D38" s="20"/>
      <c r="E38" s="20"/>
      <c r="F38" s="20"/>
      <c r="G38" s="20"/>
      <c r="H38" s="20"/>
      <c r="I38" s="20"/>
      <c r="J38" s="23"/>
      <c r="K38" s="69"/>
      <c r="L38" s="208"/>
    </row>
    <row r="39" spans="1:12" s="24" customFormat="1" ht="14.25" customHeight="1">
      <c r="A39" s="2"/>
      <c r="B39" s="2"/>
      <c r="C39" s="2"/>
      <c r="D39" s="2"/>
      <c r="E39" s="2"/>
      <c r="F39" s="2"/>
      <c r="G39" s="2"/>
      <c r="H39" s="2"/>
      <c r="I39" s="2"/>
      <c r="J39" s="106"/>
      <c r="K39" s="7"/>
    </row>
    <row r="40" spans="1:12" s="24" customFormat="1" ht="14.25" customHeight="1">
      <c r="A40" s="2"/>
      <c r="B40" s="2"/>
      <c r="C40" s="2"/>
      <c r="D40" s="2"/>
      <c r="E40" s="2"/>
      <c r="F40" s="2"/>
      <c r="G40" s="2"/>
      <c r="H40" s="2"/>
      <c r="I40" s="2"/>
      <c r="J40" s="106"/>
      <c r="K40" s="7"/>
    </row>
    <row r="41" spans="1:12" s="24" customFormat="1" ht="14.25" customHeight="1">
      <c r="A41" s="2"/>
      <c r="B41" s="2"/>
      <c r="C41" s="2"/>
      <c r="D41" s="2"/>
      <c r="E41" s="2"/>
      <c r="F41" s="2"/>
      <c r="G41" s="2"/>
      <c r="H41" s="2"/>
      <c r="I41" s="2"/>
      <c r="J41" s="106"/>
      <c r="K41" s="7"/>
    </row>
    <row r="42" spans="1:12" s="24" customFormat="1" ht="14.25" customHeight="1">
      <c r="A42" s="2"/>
      <c r="B42" s="2"/>
      <c r="C42" s="2"/>
      <c r="D42" s="2"/>
      <c r="E42" s="2"/>
      <c r="F42" s="2"/>
      <c r="G42" s="2"/>
      <c r="H42" s="2"/>
      <c r="I42" s="2"/>
      <c r="J42" s="106"/>
      <c r="K42" s="7"/>
    </row>
    <row r="43" spans="1:12" s="24" customFormat="1" ht="14.25" customHeight="1">
      <c r="A43" s="2"/>
      <c r="B43" s="2"/>
      <c r="C43" s="2"/>
      <c r="D43" s="2"/>
      <c r="E43" s="2"/>
      <c r="F43" s="2"/>
      <c r="G43" s="2"/>
      <c r="H43" s="2"/>
      <c r="I43" s="2"/>
      <c r="J43" s="106"/>
      <c r="K43" s="7"/>
    </row>
    <row r="44" spans="1:12" s="24" customFormat="1" ht="14.25" customHeight="1">
      <c r="A44" s="2"/>
      <c r="B44" s="2"/>
      <c r="C44" s="2"/>
      <c r="D44" s="2"/>
      <c r="E44" s="2"/>
      <c r="F44" s="2"/>
      <c r="G44" s="2"/>
      <c r="H44" s="2"/>
      <c r="I44" s="2"/>
      <c r="J44" s="106"/>
      <c r="K44" s="7"/>
      <c r="L44" s="70"/>
    </row>
    <row r="45" spans="1:12" s="24" customFormat="1" ht="14.25" customHeight="1">
      <c r="A45" s="2"/>
      <c r="B45" s="2"/>
      <c r="C45" s="2"/>
      <c r="D45" s="2"/>
      <c r="E45" s="2"/>
      <c r="F45" s="2"/>
      <c r="G45" s="2"/>
      <c r="H45" s="2"/>
      <c r="I45" s="2"/>
      <c r="J45" s="106"/>
      <c r="K45" s="7"/>
      <c r="L45" s="208"/>
    </row>
    <row r="46" spans="1:12" s="24" customFormat="1" ht="14.25" customHeight="1">
      <c r="A46" s="2"/>
      <c r="B46" s="2"/>
      <c r="C46" s="2"/>
      <c r="D46" s="2"/>
      <c r="E46" s="2"/>
      <c r="F46" s="2"/>
      <c r="G46" s="2"/>
      <c r="H46" s="2"/>
      <c r="I46" s="2"/>
      <c r="J46" s="106"/>
      <c r="K46" s="7"/>
    </row>
    <row r="47" spans="1:12" s="24" customFormat="1" ht="14.25" customHeight="1">
      <c r="A47" s="2"/>
      <c r="B47" s="2"/>
      <c r="C47" s="2"/>
      <c r="D47" s="2"/>
      <c r="E47" s="2"/>
      <c r="F47" s="2"/>
      <c r="G47" s="2"/>
      <c r="H47" s="2"/>
      <c r="I47" s="2"/>
      <c r="J47" s="106"/>
      <c r="K47" s="7"/>
    </row>
    <row r="48" spans="1:12" s="24" customFormat="1" ht="14.25" customHeight="1">
      <c r="A48" s="2"/>
      <c r="B48" s="2"/>
      <c r="C48" s="2"/>
      <c r="D48" s="2"/>
      <c r="E48" s="2"/>
      <c r="F48" s="2"/>
      <c r="G48" s="2"/>
      <c r="H48" s="2"/>
      <c r="I48" s="2"/>
      <c r="J48" s="106"/>
      <c r="K48" s="7"/>
    </row>
    <row r="49" spans="1:12" s="24" customFormat="1" ht="14.25" customHeight="1">
      <c r="A49" s="2"/>
      <c r="B49" s="2"/>
      <c r="C49" s="2"/>
      <c r="D49" s="2"/>
      <c r="E49" s="2"/>
      <c r="F49" s="2"/>
      <c r="G49" s="2"/>
      <c r="H49" s="2"/>
      <c r="I49" s="2"/>
      <c r="J49" s="106"/>
      <c r="K49" s="7"/>
      <c r="L49" s="70"/>
    </row>
    <row r="50" spans="1:12" s="24" customFormat="1" ht="14.25" customHeight="1">
      <c r="A50" s="2"/>
      <c r="B50" s="2"/>
      <c r="C50" s="2"/>
      <c r="D50" s="2"/>
      <c r="E50" s="2"/>
      <c r="F50" s="2"/>
      <c r="G50" s="2"/>
      <c r="H50" s="2"/>
      <c r="I50" s="2"/>
      <c r="J50" s="106"/>
      <c r="K50" s="7"/>
      <c r="L50" s="208"/>
    </row>
    <row r="51" spans="1:12" s="24" customFormat="1" ht="14.25" customHeight="1">
      <c r="A51" s="2"/>
      <c r="B51" s="2"/>
      <c r="C51" s="2"/>
      <c r="D51" s="2"/>
      <c r="E51" s="2"/>
      <c r="F51" s="2"/>
      <c r="G51" s="2"/>
      <c r="H51" s="2"/>
      <c r="I51" s="2"/>
      <c r="J51" s="106"/>
      <c r="K51" s="7"/>
    </row>
    <row r="52" spans="1:12" s="20" customFormat="1" ht="14.25" customHeight="1">
      <c r="A52" s="2"/>
      <c r="B52" s="2"/>
      <c r="C52" s="2"/>
      <c r="D52" s="2"/>
      <c r="E52" s="2"/>
      <c r="F52" s="2"/>
      <c r="G52" s="2"/>
      <c r="H52" s="2"/>
      <c r="I52" s="2"/>
      <c r="J52" s="106"/>
      <c r="K52" s="7"/>
    </row>
    <row r="53" spans="1:12" s="20" customFormat="1" ht="14.25" customHeight="1">
      <c r="A53" s="2"/>
      <c r="B53" s="2"/>
      <c r="C53" s="2"/>
      <c r="D53" s="2"/>
      <c r="E53" s="2"/>
      <c r="F53" s="2"/>
      <c r="G53" s="2"/>
      <c r="H53" s="2"/>
      <c r="I53" s="2"/>
      <c r="J53" s="106"/>
      <c r="K53" s="7"/>
    </row>
    <row r="54" spans="1:12" ht="14.25" customHeight="1"/>
    <row r="55" spans="1:12" ht="14.25" customHeight="1"/>
    <row r="56" spans="1:12" ht="14.25" customHeight="1"/>
    <row r="57" spans="1:12" ht="14.25" customHeight="1"/>
    <row r="58" spans="1:12" ht="14.25" customHeight="1"/>
    <row r="59" spans="1:12" ht="14.25" customHeight="1"/>
    <row r="60" spans="1:12" ht="14.25" customHeight="1"/>
    <row r="61" spans="1:12" ht="14.25" customHeight="1"/>
    <row r="62" spans="1:12" ht="14.25" customHeight="1"/>
    <row r="63" spans="1:12" ht="14.25" customHeight="1"/>
    <row r="64" spans="1:12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</sheetData>
  <mergeCells count="1">
    <mergeCell ref="A3:A4"/>
  </mergeCells>
  <hyperlinks>
    <hyperlink ref="K3" location="'Inhoudsopgave Zuivel in cijfers'!A1" display="Terug naar inhoudsopgave" xr:uid="{949E0671-31EE-49E4-9F78-54FEFA655A9A}"/>
    <hyperlink ref="K4" location="'Inhoudsopgave Zuivel in cijfers'!A1" display="Back to table of contents" xr:uid="{C959E9EA-B152-4C4C-A310-EC702F2A9B5D}"/>
  </hyperlinks>
  <printOptions horizontalCentered="1"/>
  <pageMargins left="0.39370078740157483" right="0.39370078740157483" top="0.39370078740157483" bottom="0.39370078740157483" header="0" footer="0"/>
  <pageSetup paperSize="9" fitToWidth="0" fitToHeight="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DE0517-3473-466C-A4FF-1FA0F18E4B2D}">
  <sheetPr>
    <tabColor rgb="FFBBD25B"/>
  </sheetPr>
  <dimension ref="A1:I243"/>
  <sheetViews>
    <sheetView workbookViewId="0"/>
  </sheetViews>
  <sheetFormatPr baseColWidth="10" defaultColWidth="9.5" defaultRowHeight="10"/>
  <cols>
    <col min="1" max="1" width="9.5" style="2"/>
    <col min="2" max="2" width="22.5" style="2" customWidth="1"/>
    <col min="3" max="8" width="13" style="2" customWidth="1"/>
    <col min="9" max="9" width="30" style="2" customWidth="1"/>
    <col min="10" max="16384" width="9.5" style="2"/>
  </cols>
  <sheetData>
    <row r="1" spans="1:9" ht="23" customHeight="1">
      <c r="A1" s="1"/>
      <c r="B1" s="1"/>
      <c r="C1" s="1"/>
      <c r="D1" s="1"/>
      <c r="E1" s="1"/>
      <c r="F1" s="1"/>
      <c r="G1" s="1"/>
      <c r="H1" s="1"/>
      <c r="I1" s="109" t="s">
        <v>607</v>
      </c>
    </row>
    <row r="2" spans="1:9" ht="12" customHeight="1">
      <c r="A2" s="1"/>
      <c r="B2" s="3"/>
      <c r="C2" s="3"/>
      <c r="D2" s="3"/>
      <c r="E2" s="3"/>
      <c r="F2" s="3"/>
      <c r="G2" s="3"/>
      <c r="H2" s="3"/>
      <c r="I2" s="353" t="s">
        <v>999</v>
      </c>
    </row>
    <row r="3" spans="1:9" ht="30" customHeight="1">
      <c r="A3" s="550">
        <v>15</v>
      </c>
      <c r="B3" s="558" t="s">
        <v>784</v>
      </c>
      <c r="C3" s="554"/>
      <c r="D3" s="554"/>
      <c r="E3" s="554"/>
      <c r="F3" s="554"/>
      <c r="G3" s="554"/>
      <c r="H3" s="554"/>
      <c r="I3" s="125" t="s">
        <v>583</v>
      </c>
    </row>
    <row r="4" spans="1:9" ht="28.5" customHeight="1">
      <c r="A4" s="551"/>
      <c r="B4" s="556" t="s">
        <v>785</v>
      </c>
      <c r="C4" s="554"/>
      <c r="D4" s="554"/>
      <c r="E4" s="554"/>
      <c r="F4" s="554"/>
      <c r="G4" s="554"/>
      <c r="H4" s="554"/>
      <c r="I4" s="225" t="s">
        <v>584</v>
      </c>
    </row>
    <row r="5" spans="1:9" ht="14.25" customHeight="1"/>
    <row r="6" spans="1:9" ht="14.25" customHeight="1">
      <c r="A6" s="131"/>
      <c r="B6" s="131"/>
      <c r="C6" s="131"/>
      <c r="D6" s="131"/>
      <c r="E6" s="131"/>
      <c r="F6" s="131"/>
      <c r="G6" s="131"/>
      <c r="H6" s="131"/>
      <c r="I6" s="131"/>
    </row>
    <row r="7" spans="1:9" ht="18.75" customHeight="1">
      <c r="A7" s="233" t="s">
        <v>201</v>
      </c>
      <c r="B7" s="205"/>
      <c r="C7" s="110">
        <v>2018</v>
      </c>
      <c r="D7" s="110">
        <v>2020</v>
      </c>
      <c r="E7" s="110">
        <v>2021</v>
      </c>
      <c r="F7" s="110">
        <v>2022</v>
      </c>
      <c r="G7" s="110">
        <v>2023</v>
      </c>
      <c r="H7" s="110" t="s">
        <v>1003</v>
      </c>
      <c r="I7" s="243" t="s">
        <v>634</v>
      </c>
    </row>
    <row r="8" spans="1:9" ht="14.25" customHeight="1">
      <c r="A8" s="557"/>
      <c r="B8" s="557"/>
    </row>
    <row r="9" spans="1:9" ht="14.25" customHeight="1">
      <c r="A9" s="570" t="s">
        <v>876</v>
      </c>
      <c r="B9" s="555"/>
      <c r="C9" s="264">
        <v>66</v>
      </c>
      <c r="D9" s="264">
        <v>59</v>
      </c>
      <c r="E9" s="264">
        <v>66</v>
      </c>
      <c r="F9" s="264">
        <v>86</v>
      </c>
      <c r="G9" s="264">
        <v>86</v>
      </c>
      <c r="H9" s="264">
        <v>78</v>
      </c>
      <c r="I9" s="294" t="s">
        <v>881</v>
      </c>
    </row>
    <row r="10" spans="1:9" ht="14.25" customHeight="1">
      <c r="A10" s="555" t="s">
        <v>877</v>
      </c>
      <c r="B10" s="555"/>
      <c r="C10" s="264">
        <v>18</v>
      </c>
      <c r="D10" s="264">
        <v>25</v>
      </c>
      <c r="E10" s="264">
        <v>30</v>
      </c>
      <c r="F10" s="264">
        <v>29</v>
      </c>
      <c r="G10" s="264">
        <v>29</v>
      </c>
      <c r="H10" s="264">
        <v>27</v>
      </c>
      <c r="I10" s="36" t="s">
        <v>877</v>
      </c>
    </row>
    <row r="11" spans="1:9" ht="14.25" customHeight="1">
      <c r="A11" s="555" t="s">
        <v>878</v>
      </c>
      <c r="B11" s="555"/>
      <c r="C11" s="264">
        <v>12</v>
      </c>
      <c r="D11" s="264">
        <v>10</v>
      </c>
      <c r="E11" s="264">
        <v>9</v>
      </c>
      <c r="F11" s="264">
        <v>6</v>
      </c>
      <c r="G11" s="264">
        <v>11</v>
      </c>
      <c r="H11" s="264">
        <v>6</v>
      </c>
      <c r="I11" s="36" t="s">
        <v>878</v>
      </c>
    </row>
    <row r="12" spans="1:9" ht="14.25" customHeight="1">
      <c r="A12" s="555" t="s">
        <v>879</v>
      </c>
      <c r="B12" s="555"/>
      <c r="C12" s="264">
        <v>15</v>
      </c>
      <c r="D12" s="264">
        <v>17</v>
      </c>
      <c r="E12" s="264">
        <v>9</v>
      </c>
      <c r="F12" s="264">
        <v>12</v>
      </c>
      <c r="G12" s="264">
        <v>11</v>
      </c>
      <c r="H12" s="264">
        <v>10</v>
      </c>
      <c r="I12" s="36" t="s">
        <v>879</v>
      </c>
    </row>
    <row r="13" spans="1:9" ht="14.25" customHeight="1">
      <c r="A13" s="555" t="s">
        <v>880</v>
      </c>
      <c r="B13" s="571"/>
      <c r="C13" s="264">
        <v>19</v>
      </c>
      <c r="D13" s="264">
        <v>26</v>
      </c>
      <c r="E13" s="264">
        <v>29</v>
      </c>
      <c r="F13" s="264">
        <v>25</v>
      </c>
      <c r="G13" s="264">
        <v>27</v>
      </c>
      <c r="H13" s="264">
        <v>20</v>
      </c>
      <c r="I13" s="36" t="s">
        <v>882</v>
      </c>
    </row>
    <row r="14" spans="1:9" ht="5.25" customHeight="1">
      <c r="A14" s="249"/>
      <c r="B14" s="249"/>
      <c r="C14" s="299"/>
      <c r="D14" s="299"/>
      <c r="E14" s="299"/>
      <c r="F14" s="299"/>
      <c r="G14" s="299"/>
      <c r="H14" s="299"/>
      <c r="I14" s="249"/>
    </row>
    <row r="15" spans="1:9" ht="5.25" customHeight="1">
      <c r="A15" s="118"/>
      <c r="B15" s="118"/>
      <c r="C15" s="264"/>
      <c r="D15" s="264"/>
      <c r="E15" s="264"/>
      <c r="F15" s="264"/>
      <c r="G15" s="264"/>
      <c r="H15" s="264"/>
      <c r="I15" s="118"/>
    </row>
    <row r="16" spans="1:9" ht="14.25" customHeight="1">
      <c r="A16" s="568" t="s">
        <v>205</v>
      </c>
      <c r="B16" s="568"/>
      <c r="C16" s="300">
        <v>130</v>
      </c>
      <c r="D16" s="300">
        <v>137</v>
      </c>
      <c r="E16" s="300">
        <v>143</v>
      </c>
      <c r="F16" s="300">
        <v>158</v>
      </c>
      <c r="G16" s="300">
        <v>164</v>
      </c>
      <c r="H16" s="300">
        <v>141</v>
      </c>
      <c r="I16" s="246" t="s">
        <v>206</v>
      </c>
    </row>
    <row r="17" spans="1:9" ht="14.25" customHeight="1">
      <c r="A17" s="569"/>
      <c r="B17" s="569"/>
      <c r="C17" s="252"/>
      <c r="D17" s="252"/>
      <c r="E17" s="252"/>
      <c r="F17" s="252"/>
      <c r="G17" s="252"/>
      <c r="H17" s="252"/>
      <c r="I17" s="238"/>
    </row>
    <row r="18" spans="1:9" ht="14.25" customHeight="1">
      <c r="A18" s="569"/>
      <c r="B18" s="569"/>
      <c r="C18" s="118"/>
      <c r="D18" s="118"/>
      <c r="E18" s="118"/>
      <c r="F18" s="118"/>
      <c r="G18" s="118"/>
      <c r="H18" s="118"/>
      <c r="I18" s="118"/>
    </row>
    <row r="19" spans="1:9" ht="18.75" customHeight="1">
      <c r="A19" s="233" t="s">
        <v>201</v>
      </c>
      <c r="B19" s="148"/>
      <c r="C19" s="110">
        <v>2018</v>
      </c>
      <c r="D19" s="110">
        <v>2020</v>
      </c>
      <c r="E19" s="110">
        <v>2021</v>
      </c>
      <c r="F19" s="110">
        <v>2022</v>
      </c>
      <c r="G19" s="110">
        <v>2023</v>
      </c>
      <c r="H19" s="110" t="s">
        <v>1003</v>
      </c>
      <c r="I19" s="243" t="s">
        <v>634</v>
      </c>
    </row>
    <row r="20" spans="1:9" ht="9" customHeight="1">
      <c r="A20" s="262" t="s">
        <v>207</v>
      </c>
      <c r="B20" s="24"/>
      <c r="C20" s="89"/>
      <c r="D20" s="89"/>
      <c r="E20" s="89"/>
      <c r="F20" s="89"/>
      <c r="G20" s="89"/>
      <c r="H20" s="89"/>
      <c r="I20" s="248" t="s">
        <v>208</v>
      </c>
    </row>
    <row r="21" spans="1:9" ht="14.25" customHeight="1">
      <c r="A21" s="291"/>
      <c r="B21" s="292"/>
      <c r="C21" s="292"/>
      <c r="D21" s="292"/>
      <c r="E21" s="292"/>
      <c r="F21" s="292"/>
      <c r="G21" s="292"/>
      <c r="H21" s="292"/>
      <c r="I21" s="292"/>
    </row>
    <row r="22" spans="1:9" ht="14.25" customHeight="1">
      <c r="A22" s="570" t="s">
        <v>876</v>
      </c>
      <c r="B22" s="555"/>
      <c r="C22" s="255">
        <v>50.769230769230766</v>
      </c>
      <c r="D22" s="255">
        <v>43.065693430656928</v>
      </c>
      <c r="E22" s="255">
        <v>46.153846153846153</v>
      </c>
      <c r="F22" s="255">
        <v>54.430379746835442</v>
      </c>
      <c r="G22" s="255">
        <v>52.439024390243901</v>
      </c>
      <c r="H22" s="255">
        <v>55.319148936170215</v>
      </c>
      <c r="I22" s="294" t="s">
        <v>881</v>
      </c>
    </row>
    <row r="23" spans="1:9" ht="14.25" customHeight="1">
      <c r="A23" s="555" t="s">
        <v>877</v>
      </c>
      <c r="B23" s="555"/>
      <c r="C23" s="255">
        <v>13.846153846153847</v>
      </c>
      <c r="D23" s="255">
        <v>18.248175182481752</v>
      </c>
      <c r="E23" s="255">
        <v>20.97902097902098</v>
      </c>
      <c r="F23" s="255">
        <v>18.354430379746837</v>
      </c>
      <c r="G23" s="255">
        <v>17.682926829268293</v>
      </c>
      <c r="H23" s="255">
        <v>19.148936170212767</v>
      </c>
      <c r="I23" s="36" t="s">
        <v>877</v>
      </c>
    </row>
    <row r="24" spans="1:9" ht="14.25" customHeight="1">
      <c r="A24" s="555" t="s">
        <v>878</v>
      </c>
      <c r="B24" s="555"/>
      <c r="C24" s="255">
        <v>9.2307692307692317</v>
      </c>
      <c r="D24" s="255">
        <v>7.2992700729926998</v>
      </c>
      <c r="E24" s="255">
        <v>6.2937062937062942</v>
      </c>
      <c r="F24" s="255">
        <v>3.79746835443038</v>
      </c>
      <c r="G24" s="255">
        <v>6.7073170731707323</v>
      </c>
      <c r="H24" s="255">
        <v>4.2553191489361701</v>
      </c>
      <c r="I24" s="36" t="s">
        <v>878</v>
      </c>
    </row>
    <row r="25" spans="1:9" ht="14.25" customHeight="1">
      <c r="A25" s="555" t="s">
        <v>879</v>
      </c>
      <c r="B25" s="555"/>
      <c r="C25" s="255">
        <v>11.538461538461538</v>
      </c>
      <c r="D25" s="255">
        <v>12.408759124087592</v>
      </c>
      <c r="E25" s="255">
        <v>6.2937062937062942</v>
      </c>
      <c r="F25" s="255">
        <v>7.59493670886076</v>
      </c>
      <c r="G25" s="255">
        <v>6.7073170731707323</v>
      </c>
      <c r="H25" s="255">
        <v>7.0921985815602842</v>
      </c>
      <c r="I25" s="36" t="s">
        <v>879</v>
      </c>
    </row>
    <row r="26" spans="1:9" ht="14.25" customHeight="1">
      <c r="A26" s="555" t="s">
        <v>880</v>
      </c>
      <c r="B26" s="571"/>
      <c r="C26" s="255">
        <v>14.615384615384617</v>
      </c>
      <c r="D26" s="255">
        <v>18.978102189781019</v>
      </c>
      <c r="E26" s="255">
        <v>20.27972027972028</v>
      </c>
      <c r="F26" s="255">
        <v>15.822784810126583</v>
      </c>
      <c r="G26" s="255">
        <v>16.463414634146343</v>
      </c>
      <c r="H26" s="255">
        <v>14.184397163120568</v>
      </c>
      <c r="I26" s="36" t="s">
        <v>882</v>
      </c>
    </row>
    <row r="27" spans="1:9" ht="5.25" customHeight="1">
      <c r="A27" s="249"/>
      <c r="B27" s="249"/>
      <c r="C27" s="299"/>
      <c r="D27" s="299"/>
      <c r="E27" s="299"/>
      <c r="F27" s="299"/>
      <c r="G27" s="299"/>
      <c r="H27" s="299"/>
      <c r="I27" s="249"/>
    </row>
    <row r="28" spans="1:9" ht="5.25" customHeight="1">
      <c r="A28" s="118"/>
      <c r="B28" s="118"/>
      <c r="C28" s="264"/>
      <c r="D28" s="264"/>
      <c r="E28" s="264"/>
      <c r="F28" s="264"/>
      <c r="G28" s="264"/>
      <c r="H28" s="264"/>
      <c r="I28" s="118"/>
    </row>
    <row r="29" spans="1:9" ht="14.25" customHeight="1">
      <c r="A29" s="568" t="s">
        <v>205</v>
      </c>
      <c r="B29" s="568"/>
      <c r="C29" s="302">
        <v>100</v>
      </c>
      <c r="D29" s="302">
        <v>100</v>
      </c>
      <c r="E29" s="302">
        <v>100</v>
      </c>
      <c r="F29" s="302">
        <v>100</v>
      </c>
      <c r="G29" s="302">
        <v>100</v>
      </c>
      <c r="H29" s="302">
        <v>100</v>
      </c>
      <c r="I29" s="246" t="s">
        <v>206</v>
      </c>
    </row>
    <row r="30" spans="1:9" ht="14.25" customHeight="1">
      <c r="A30" s="252"/>
      <c r="B30" s="252"/>
      <c r="C30" s="118"/>
      <c r="D30" s="118"/>
      <c r="E30" s="118"/>
      <c r="F30" s="118"/>
      <c r="G30" s="118"/>
      <c r="H30" s="118"/>
      <c r="I30" s="67"/>
    </row>
    <row r="31" spans="1:9" ht="14.25" customHeight="1">
      <c r="A31" s="118"/>
      <c r="B31" s="118"/>
      <c r="C31" s="118"/>
      <c r="D31" s="118"/>
      <c r="E31" s="118"/>
      <c r="F31" s="118"/>
      <c r="G31" s="118"/>
      <c r="H31" s="118"/>
      <c r="I31" s="118"/>
    </row>
    <row r="32" spans="1:9" ht="14.25" customHeight="1">
      <c r="A32" s="118"/>
      <c r="B32" s="118"/>
      <c r="C32" s="301"/>
      <c r="D32" s="301"/>
      <c r="E32" s="301"/>
      <c r="F32" s="301"/>
      <c r="G32" s="301"/>
      <c r="H32" s="301"/>
      <c r="I32" s="118"/>
    </row>
    <row r="33" spans="1:9" ht="14.25" customHeight="1">
      <c r="A33" s="118"/>
      <c r="B33" s="118"/>
      <c r="C33" s="118"/>
      <c r="D33" s="118"/>
      <c r="E33" s="118"/>
      <c r="F33" s="118"/>
      <c r="G33" s="118"/>
      <c r="H33" s="118"/>
      <c r="I33" s="118"/>
    </row>
    <row r="34" spans="1:9" ht="14.25" customHeight="1">
      <c r="A34" s="118"/>
      <c r="B34" s="118"/>
      <c r="C34" s="118"/>
      <c r="D34" s="118"/>
      <c r="E34" s="118"/>
      <c r="F34" s="118"/>
      <c r="G34" s="118"/>
      <c r="H34" s="118"/>
      <c r="I34" s="118"/>
    </row>
    <row r="35" spans="1:9" ht="14.25" customHeight="1">
      <c r="A35" s="118"/>
      <c r="B35" s="118"/>
      <c r="C35" s="118"/>
      <c r="D35" s="118"/>
      <c r="E35" s="118"/>
      <c r="F35" s="118"/>
      <c r="G35" s="118"/>
      <c r="H35" s="118"/>
      <c r="I35" s="118"/>
    </row>
    <row r="36" spans="1:9" ht="14.25" customHeight="1">
      <c r="A36" s="118"/>
      <c r="B36" s="118"/>
      <c r="C36" s="118"/>
      <c r="D36" s="118"/>
      <c r="E36" s="118"/>
      <c r="F36" s="118"/>
      <c r="G36" s="118"/>
      <c r="H36" s="118"/>
      <c r="I36" s="118"/>
    </row>
    <row r="37" spans="1:9" ht="14.25" customHeight="1">
      <c r="A37" s="118"/>
      <c r="B37" s="118"/>
      <c r="C37" s="118"/>
      <c r="D37" s="118"/>
      <c r="E37" s="118"/>
      <c r="F37" s="118"/>
      <c r="G37" s="118"/>
      <c r="H37" s="118"/>
      <c r="I37" s="118"/>
    </row>
    <row r="38" spans="1:9" ht="14.25" customHeight="1">
      <c r="A38" s="118"/>
      <c r="B38" s="118"/>
      <c r="C38" s="118"/>
      <c r="D38" s="118"/>
      <c r="E38" s="118"/>
      <c r="F38" s="118"/>
      <c r="G38" s="118"/>
      <c r="H38" s="118"/>
      <c r="I38" s="118"/>
    </row>
    <row r="39" spans="1:9" ht="14.25" customHeight="1">
      <c r="A39" s="118"/>
      <c r="B39" s="118"/>
      <c r="C39" s="118"/>
      <c r="D39" s="118"/>
      <c r="E39" s="118"/>
      <c r="F39" s="118"/>
      <c r="G39" s="118"/>
      <c r="H39" s="118"/>
      <c r="I39" s="118"/>
    </row>
    <row r="40" spans="1:9" ht="14.25" customHeight="1">
      <c r="A40" s="118"/>
      <c r="B40" s="118"/>
      <c r="C40" s="118"/>
      <c r="D40" s="118"/>
      <c r="E40" s="118"/>
      <c r="F40" s="118"/>
      <c r="G40" s="118"/>
      <c r="H40" s="118"/>
      <c r="I40" s="118"/>
    </row>
    <row r="41" spans="1:9" ht="14.25" customHeight="1">
      <c r="A41" s="118"/>
      <c r="B41" s="118"/>
      <c r="C41" s="118"/>
      <c r="D41" s="118"/>
      <c r="E41" s="118"/>
      <c r="F41" s="118"/>
      <c r="G41" s="118"/>
      <c r="H41" s="118"/>
      <c r="I41" s="118"/>
    </row>
    <row r="42" spans="1:9" ht="14.25" customHeight="1">
      <c r="A42" s="118"/>
      <c r="B42" s="118"/>
      <c r="C42" s="118"/>
      <c r="D42" s="118"/>
      <c r="E42" s="118"/>
      <c r="F42" s="118"/>
      <c r="G42" s="118"/>
      <c r="H42" s="118"/>
      <c r="I42" s="118"/>
    </row>
    <row r="43" spans="1:9" ht="14.25" customHeight="1">
      <c r="A43" s="118"/>
      <c r="B43" s="118"/>
      <c r="C43" s="118"/>
      <c r="D43" s="118"/>
      <c r="E43" s="118"/>
      <c r="F43" s="118"/>
      <c r="G43" s="118"/>
      <c r="H43" s="118"/>
      <c r="I43" s="118"/>
    </row>
    <row r="44" spans="1:9" ht="14.25" customHeight="1">
      <c r="A44" s="118"/>
      <c r="B44" s="118"/>
      <c r="C44" s="118"/>
      <c r="D44" s="118"/>
      <c r="E44" s="118"/>
      <c r="F44" s="118"/>
      <c r="G44" s="118"/>
      <c r="H44" s="118"/>
      <c r="I44" s="118"/>
    </row>
    <row r="45" spans="1:9" ht="14.25" customHeight="1">
      <c r="A45" s="118"/>
      <c r="B45" s="118"/>
      <c r="C45" s="118"/>
      <c r="D45" s="118"/>
      <c r="E45" s="118"/>
      <c r="F45" s="118"/>
      <c r="G45" s="118"/>
      <c r="H45" s="118"/>
      <c r="I45" s="118"/>
    </row>
    <row r="46" spans="1:9" ht="14.25" customHeight="1">
      <c r="A46" s="118"/>
      <c r="B46" s="118"/>
      <c r="C46" s="118"/>
      <c r="D46" s="118"/>
      <c r="E46" s="118"/>
      <c r="F46" s="118"/>
      <c r="G46" s="118"/>
      <c r="H46" s="118"/>
      <c r="I46" s="118"/>
    </row>
    <row r="47" spans="1:9" ht="14.25" customHeight="1">
      <c r="A47" s="118"/>
      <c r="B47" s="118"/>
      <c r="C47" s="118"/>
      <c r="D47" s="118"/>
      <c r="E47" s="118"/>
      <c r="F47" s="118"/>
      <c r="G47" s="118"/>
      <c r="H47" s="118"/>
      <c r="I47" s="118"/>
    </row>
    <row r="48" spans="1:9" ht="14.25" customHeight="1">
      <c r="A48" s="118"/>
      <c r="B48" s="118"/>
      <c r="C48" s="118"/>
      <c r="D48" s="118"/>
      <c r="E48" s="118"/>
      <c r="F48" s="118"/>
      <c r="G48" s="118"/>
      <c r="H48" s="118"/>
      <c r="I48" s="118"/>
    </row>
    <row r="49" spans="1:9" ht="14.25" customHeight="1">
      <c r="A49" s="118"/>
      <c r="B49" s="118"/>
      <c r="C49" s="118"/>
      <c r="D49" s="118"/>
      <c r="E49" s="118"/>
      <c r="F49" s="118"/>
      <c r="G49" s="118"/>
      <c r="H49" s="118"/>
      <c r="I49" s="118"/>
    </row>
    <row r="50" spans="1:9" ht="14.25" customHeight="1">
      <c r="A50" s="118"/>
      <c r="B50" s="118"/>
      <c r="C50" s="118"/>
      <c r="D50" s="118"/>
      <c r="E50" s="118"/>
      <c r="F50" s="118"/>
      <c r="G50" s="118"/>
      <c r="H50" s="118"/>
      <c r="I50" s="118"/>
    </row>
    <row r="51" spans="1:9" ht="10" customHeight="1">
      <c r="A51" s="118"/>
      <c r="B51" s="118"/>
      <c r="C51" s="118"/>
      <c r="D51" s="118"/>
      <c r="E51" s="118"/>
      <c r="F51" s="118"/>
      <c r="G51" s="118"/>
      <c r="H51" s="118"/>
      <c r="I51" s="118"/>
    </row>
    <row r="52" spans="1:9" ht="12" customHeight="1">
      <c r="A52" s="4"/>
      <c r="B52" s="57" t="s">
        <v>83</v>
      </c>
    </row>
    <row r="53" spans="1:9" ht="12" customHeight="1">
      <c r="A53" s="4"/>
      <c r="B53" s="57" t="s">
        <v>73</v>
      </c>
    </row>
    <row r="54" spans="1:9" ht="12" customHeight="1">
      <c r="A54" s="4"/>
    </row>
    <row r="55" spans="1:9" ht="12" customHeight="1">
      <c r="A55" s="4"/>
    </row>
    <row r="56" spans="1:9" ht="14.25" customHeight="1"/>
    <row r="57" spans="1:9" ht="14.25" customHeight="1"/>
    <row r="58" spans="1:9" ht="14.25" customHeight="1"/>
    <row r="59" spans="1:9" ht="14.25" customHeight="1"/>
    <row r="60" spans="1:9" ht="14.25" customHeight="1"/>
    <row r="61" spans="1:9" ht="14.25" customHeight="1"/>
    <row r="62" spans="1:9" ht="14.25" customHeight="1"/>
    <row r="63" spans="1:9" ht="14.25" customHeight="1"/>
    <row r="64" spans="1:9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</sheetData>
  <mergeCells count="18">
    <mergeCell ref="A23:B23"/>
    <mergeCell ref="A24:B24"/>
    <mergeCell ref="A25:B25"/>
    <mergeCell ref="A29:B29"/>
    <mergeCell ref="A10:B10"/>
    <mergeCell ref="A11:B11"/>
    <mergeCell ref="A12:B12"/>
    <mergeCell ref="A16:B16"/>
    <mergeCell ref="A18:B18"/>
    <mergeCell ref="A22:B22"/>
    <mergeCell ref="A13:B13"/>
    <mergeCell ref="A26:B26"/>
    <mergeCell ref="A17:B17"/>
    <mergeCell ref="A9:B9"/>
    <mergeCell ref="A3:A4"/>
    <mergeCell ref="A8:B8"/>
    <mergeCell ref="B4:H4"/>
    <mergeCell ref="B3:H3"/>
  </mergeCells>
  <hyperlinks>
    <hyperlink ref="I3" location="'Inhoudsopgave Zuivel in cijfers'!A1" display="Terug naar inhoudsopgave" xr:uid="{584E3E56-18B7-4568-9543-B9B3E630D44D}"/>
    <hyperlink ref="I4" location="'Inhoudsopgave Zuivel in cijfers'!A1" display="Back to table of contents" xr:uid="{9AA7A9A9-71C3-4D9F-8D9F-5C5F2059EE79}"/>
  </hyperlinks>
  <printOptions horizontalCentered="1"/>
  <pageMargins left="0.39370078740157483" right="0.39370078740157483" top="0.39370078740157483" bottom="0.39370078740157483" header="0" footer="0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774412-B263-4AF1-A522-6FBD14B19187}">
  <sheetPr>
    <tabColor rgb="FFBBD25B"/>
  </sheetPr>
  <dimension ref="A1:I514"/>
  <sheetViews>
    <sheetView workbookViewId="0"/>
  </sheetViews>
  <sheetFormatPr baseColWidth="10" defaultColWidth="9.5" defaultRowHeight="10"/>
  <cols>
    <col min="1" max="1" width="9.5" style="2"/>
    <col min="2" max="2" width="22.5" style="2" customWidth="1"/>
    <col min="3" max="8" width="13" style="2" customWidth="1"/>
    <col min="9" max="9" width="30" style="2" customWidth="1"/>
    <col min="10" max="16384" width="9.5" style="2"/>
  </cols>
  <sheetData>
    <row r="1" spans="1:9" ht="23" customHeight="1">
      <c r="A1" s="1"/>
      <c r="B1" s="1"/>
      <c r="C1" s="25"/>
      <c r="D1" s="25"/>
      <c r="E1" s="25"/>
      <c r="F1" s="25"/>
      <c r="G1" s="25"/>
      <c r="H1" s="25"/>
      <c r="I1" s="109" t="s">
        <v>607</v>
      </c>
    </row>
    <row r="2" spans="1:9" ht="12" customHeight="1">
      <c r="A2" s="1"/>
      <c r="B2" s="3"/>
      <c r="C2" s="3"/>
      <c r="D2" s="3"/>
      <c r="E2" s="3"/>
      <c r="F2" s="3"/>
      <c r="G2" s="3"/>
      <c r="H2" s="3"/>
      <c r="I2" s="353" t="s">
        <v>999</v>
      </c>
    </row>
    <row r="3" spans="1:9" ht="30" customHeight="1">
      <c r="A3" s="550">
        <v>16</v>
      </c>
      <c r="B3" s="558" t="s">
        <v>797</v>
      </c>
      <c r="C3" s="554"/>
      <c r="D3" s="554"/>
      <c r="E3" s="554"/>
      <c r="F3" s="554"/>
      <c r="G3" s="278"/>
      <c r="H3" s="278"/>
      <c r="I3" s="125" t="s">
        <v>583</v>
      </c>
    </row>
    <row r="4" spans="1:9" ht="28.5" customHeight="1">
      <c r="A4" s="551"/>
      <c r="B4" s="556" t="s">
        <v>798</v>
      </c>
      <c r="C4" s="554"/>
      <c r="D4" s="554"/>
      <c r="E4" s="554"/>
      <c r="F4" s="554"/>
      <c r="G4" s="554"/>
      <c r="H4" s="554"/>
      <c r="I4" s="225" t="s">
        <v>584</v>
      </c>
    </row>
    <row r="5" spans="1:9" ht="14.25" customHeight="1"/>
    <row r="6" spans="1:9" ht="14.25" customHeight="1"/>
    <row r="7" spans="1:9" ht="18.75" customHeight="1">
      <c r="A7" s="233" t="s">
        <v>201</v>
      </c>
      <c r="B7" s="205"/>
      <c r="C7" s="110">
        <v>2018</v>
      </c>
      <c r="D7" s="110">
        <v>2020</v>
      </c>
      <c r="E7" s="110">
        <v>2021</v>
      </c>
      <c r="F7" s="110">
        <v>2022</v>
      </c>
      <c r="G7" s="110">
        <v>2023</v>
      </c>
      <c r="H7" s="110" t="s">
        <v>1003</v>
      </c>
      <c r="I7" s="243" t="s">
        <v>634</v>
      </c>
    </row>
    <row r="8" spans="1:9" ht="14.25" customHeight="1">
      <c r="A8" s="569"/>
      <c r="B8" s="569"/>
      <c r="C8" s="118"/>
      <c r="D8" s="118"/>
      <c r="E8" s="118"/>
      <c r="F8" s="118"/>
      <c r="G8" s="118"/>
      <c r="H8" s="118"/>
      <c r="I8" s="118"/>
    </row>
    <row r="9" spans="1:9" ht="14.25" customHeight="1">
      <c r="A9" s="570" t="s">
        <v>876</v>
      </c>
      <c r="B9" s="555"/>
      <c r="C9" s="264">
        <v>522</v>
      </c>
      <c r="D9" s="264">
        <v>440</v>
      </c>
      <c r="E9" s="264">
        <v>483</v>
      </c>
      <c r="F9" s="264">
        <v>546</v>
      </c>
      <c r="G9" s="264">
        <v>544.99999999999977</v>
      </c>
      <c r="H9" s="264">
        <v>488</v>
      </c>
      <c r="I9" s="294" t="s">
        <v>881</v>
      </c>
    </row>
    <row r="10" spans="1:9" ht="14.25" customHeight="1">
      <c r="A10" s="555" t="s">
        <v>877</v>
      </c>
      <c r="B10" s="555"/>
      <c r="C10" s="264">
        <v>579</v>
      </c>
      <c r="D10" s="264">
        <v>787</v>
      </c>
      <c r="E10" s="264">
        <v>980</v>
      </c>
      <c r="F10" s="264">
        <v>954</v>
      </c>
      <c r="G10" s="264">
        <v>979</v>
      </c>
      <c r="H10" s="264">
        <v>847</v>
      </c>
      <c r="I10" s="36" t="s">
        <v>877</v>
      </c>
    </row>
    <row r="11" spans="1:9" ht="14.25" customHeight="1">
      <c r="A11" s="555" t="s">
        <v>878</v>
      </c>
      <c r="B11" s="555"/>
      <c r="C11" s="264">
        <v>758</v>
      </c>
      <c r="D11" s="264">
        <v>684</v>
      </c>
      <c r="E11" s="264">
        <v>678</v>
      </c>
      <c r="F11" s="264">
        <v>450</v>
      </c>
      <c r="G11" s="264">
        <v>784.00000000000011</v>
      </c>
      <c r="H11" s="264">
        <v>446</v>
      </c>
      <c r="I11" s="36" t="s">
        <v>878</v>
      </c>
    </row>
    <row r="12" spans="1:9" ht="14.25" customHeight="1">
      <c r="A12" s="555" t="s">
        <v>879</v>
      </c>
      <c r="B12" s="555"/>
      <c r="C12" s="264">
        <v>2247</v>
      </c>
      <c r="D12" s="264">
        <v>2382</v>
      </c>
      <c r="E12" s="264">
        <v>1409</v>
      </c>
      <c r="F12" s="264">
        <v>1624</v>
      </c>
      <c r="G12" s="264">
        <v>1618.9999999999998</v>
      </c>
      <c r="H12" s="264">
        <v>1455</v>
      </c>
      <c r="I12" s="36" t="s">
        <v>879</v>
      </c>
    </row>
    <row r="13" spans="1:9" ht="14.25" customHeight="1">
      <c r="A13" s="555" t="s">
        <v>880</v>
      </c>
      <c r="B13" s="555"/>
      <c r="C13" s="264">
        <v>7954</v>
      </c>
      <c r="D13" s="264">
        <v>10747</v>
      </c>
      <c r="E13" s="264">
        <v>11852</v>
      </c>
      <c r="F13" s="264">
        <v>11365</v>
      </c>
      <c r="G13" s="264">
        <v>11606</v>
      </c>
      <c r="H13" s="264">
        <v>9374</v>
      </c>
      <c r="I13" s="36" t="s">
        <v>882</v>
      </c>
    </row>
    <row r="14" spans="1:9" ht="5.25" customHeight="1">
      <c r="A14" s="249"/>
      <c r="B14" s="249"/>
      <c r="C14" s="299"/>
      <c r="D14" s="299"/>
      <c r="E14" s="299"/>
      <c r="F14" s="299"/>
      <c r="G14" s="299"/>
      <c r="H14" s="299"/>
      <c r="I14" s="249"/>
    </row>
    <row r="15" spans="1:9" ht="5.25" customHeight="1">
      <c r="A15" s="118"/>
      <c r="B15" s="118"/>
      <c r="C15" s="264"/>
      <c r="D15" s="264"/>
      <c r="E15" s="264"/>
      <c r="F15" s="264"/>
      <c r="G15" s="264"/>
      <c r="H15" s="264"/>
      <c r="I15" s="118"/>
    </row>
    <row r="16" spans="1:9" ht="14.25" customHeight="1">
      <c r="A16" s="568" t="s">
        <v>205</v>
      </c>
      <c r="B16" s="568"/>
      <c r="C16" s="300">
        <v>12060</v>
      </c>
      <c r="D16" s="300">
        <v>15040</v>
      </c>
      <c r="E16" s="300">
        <v>15402</v>
      </c>
      <c r="F16" s="300">
        <v>14939</v>
      </c>
      <c r="G16" s="300">
        <v>15533</v>
      </c>
      <c r="H16" s="300">
        <v>12610</v>
      </c>
      <c r="I16" s="246" t="s">
        <v>206</v>
      </c>
    </row>
    <row r="17" spans="1:9" ht="14.25" customHeight="1">
      <c r="A17" s="569"/>
      <c r="B17" s="569"/>
      <c r="C17" s="113"/>
      <c r="D17" s="113"/>
      <c r="E17" s="113"/>
      <c r="F17" s="113"/>
      <c r="G17" s="113"/>
      <c r="H17" s="113"/>
      <c r="I17" s="238"/>
    </row>
    <row r="18" spans="1:9" ht="14.25" customHeight="1">
      <c r="A18" s="569"/>
      <c r="B18" s="569"/>
      <c r="C18" s="118"/>
      <c r="D18" s="118"/>
      <c r="E18" s="118"/>
      <c r="F18" s="118"/>
      <c r="G18" s="118"/>
      <c r="H18" s="118"/>
      <c r="I18" s="118"/>
    </row>
    <row r="19" spans="1:9" ht="18.75" customHeight="1">
      <c r="A19" s="233" t="s">
        <v>201</v>
      </c>
      <c r="B19" s="148"/>
      <c r="C19" s="110">
        <v>2018</v>
      </c>
      <c r="D19" s="110">
        <v>2020</v>
      </c>
      <c r="E19" s="110">
        <v>2021</v>
      </c>
      <c r="F19" s="110">
        <v>2022</v>
      </c>
      <c r="G19" s="110">
        <v>2023</v>
      </c>
      <c r="H19" s="110" t="s">
        <v>1003</v>
      </c>
      <c r="I19" s="243" t="s">
        <v>634</v>
      </c>
    </row>
    <row r="20" spans="1:9" ht="9" customHeight="1">
      <c r="A20" s="262" t="s">
        <v>207</v>
      </c>
      <c r="B20" s="24"/>
      <c r="C20" s="89"/>
      <c r="D20" s="89"/>
      <c r="E20" s="89"/>
      <c r="F20" s="89"/>
      <c r="G20" s="89"/>
      <c r="H20" s="89"/>
      <c r="I20" s="248" t="s">
        <v>208</v>
      </c>
    </row>
    <row r="21" spans="1:9" ht="14.25" customHeight="1">
      <c r="A21" s="569"/>
      <c r="B21" s="569"/>
      <c r="C21" s="118"/>
      <c r="D21" s="118"/>
      <c r="E21" s="118"/>
      <c r="F21" s="118"/>
      <c r="G21" s="118"/>
      <c r="H21" s="118"/>
      <c r="I21" s="118"/>
    </row>
    <row r="22" spans="1:9" ht="14.25" customHeight="1">
      <c r="A22" s="570" t="s">
        <v>876</v>
      </c>
      <c r="B22" s="555"/>
      <c r="C22" s="255">
        <v>4.3283582089552244</v>
      </c>
      <c r="D22" s="255">
        <v>2.9255319148936172</v>
      </c>
      <c r="E22" s="255">
        <v>3.1359563693026877</v>
      </c>
      <c r="F22" s="255">
        <v>3.6548631099805875</v>
      </c>
      <c r="G22" s="255">
        <v>3.50865898409837</v>
      </c>
      <c r="H22" s="255">
        <v>3.8699444885011896</v>
      </c>
      <c r="I22" s="294" t="s">
        <v>881</v>
      </c>
    </row>
    <row r="23" spans="1:9" ht="14.25" customHeight="1">
      <c r="A23" s="555" t="s">
        <v>877</v>
      </c>
      <c r="B23" s="555"/>
      <c r="C23" s="255">
        <v>4.8009950248756219</v>
      </c>
      <c r="D23" s="255">
        <v>5.2327127659574462</v>
      </c>
      <c r="E23" s="255">
        <v>6.3628100246721209</v>
      </c>
      <c r="F23" s="255">
        <v>6.3859696097463017</v>
      </c>
      <c r="G23" s="255">
        <v>6.3027103585913862</v>
      </c>
      <c r="H23" s="255">
        <v>6.7168913560666139</v>
      </c>
      <c r="I23" s="36" t="s">
        <v>877</v>
      </c>
    </row>
    <row r="24" spans="1:9" ht="14.25" customHeight="1">
      <c r="A24" s="555" t="s">
        <v>878</v>
      </c>
      <c r="B24" s="555"/>
      <c r="C24" s="255">
        <v>6.285240464344942</v>
      </c>
      <c r="D24" s="255">
        <v>4.5478723404255321</v>
      </c>
      <c r="E24" s="255">
        <v>4.4020257109466305</v>
      </c>
      <c r="F24" s="255">
        <v>3.0122498159180671</v>
      </c>
      <c r="G24" s="255">
        <v>5.0473186119873823</v>
      </c>
      <c r="H24" s="255">
        <v>3.5368754956383821</v>
      </c>
      <c r="I24" s="36" t="s">
        <v>878</v>
      </c>
    </row>
    <row r="25" spans="1:9" ht="14.25" customHeight="1">
      <c r="A25" s="555" t="s">
        <v>879</v>
      </c>
      <c r="B25" s="555"/>
      <c r="C25" s="255">
        <v>18.631840796019901</v>
      </c>
      <c r="D25" s="255">
        <v>15.837765957446809</v>
      </c>
      <c r="E25" s="255">
        <v>9.1481625762887937</v>
      </c>
      <c r="F25" s="255">
        <v>10.870874891224313</v>
      </c>
      <c r="G25" s="255">
        <v>10.422970450009656</v>
      </c>
      <c r="H25" s="255">
        <v>11.538461538461538</v>
      </c>
      <c r="I25" s="36" t="s">
        <v>879</v>
      </c>
    </row>
    <row r="26" spans="1:9" ht="14.25" customHeight="1">
      <c r="A26" s="555" t="s">
        <v>880</v>
      </c>
      <c r="B26" s="555"/>
      <c r="C26" s="255">
        <v>65.953565505804306</v>
      </c>
      <c r="D26" s="255">
        <v>71.456117021276597</v>
      </c>
      <c r="E26" s="255">
        <v>76.951045318789767</v>
      </c>
      <c r="F26" s="255">
        <v>76.076042573130735</v>
      </c>
      <c r="G26" s="255">
        <v>74.718341595313206</v>
      </c>
      <c r="H26" s="255">
        <v>74.337827121332282</v>
      </c>
      <c r="I26" s="36" t="s">
        <v>882</v>
      </c>
    </row>
    <row r="27" spans="1:9" ht="5.25" customHeight="1">
      <c r="A27" s="249"/>
      <c r="B27" s="249"/>
      <c r="C27" s="299"/>
      <c r="D27" s="299"/>
      <c r="E27" s="299"/>
      <c r="F27" s="299"/>
      <c r="G27" s="299"/>
      <c r="H27" s="299"/>
      <c r="I27" s="249"/>
    </row>
    <row r="28" spans="1:9" ht="5.25" customHeight="1">
      <c r="A28" s="118"/>
      <c r="B28" s="118"/>
      <c r="C28" s="264"/>
      <c r="D28" s="264"/>
      <c r="E28" s="264"/>
      <c r="F28" s="264"/>
      <c r="G28" s="264"/>
      <c r="H28" s="264"/>
      <c r="I28" s="118"/>
    </row>
    <row r="29" spans="1:9" ht="14.25" customHeight="1">
      <c r="A29" s="568" t="s">
        <v>205</v>
      </c>
      <c r="B29" s="568"/>
      <c r="C29" s="302">
        <v>100</v>
      </c>
      <c r="D29" s="302">
        <v>100</v>
      </c>
      <c r="E29" s="302">
        <v>100</v>
      </c>
      <c r="F29" s="302">
        <v>100</v>
      </c>
      <c r="G29" s="302">
        <v>100</v>
      </c>
      <c r="H29" s="302">
        <v>100</v>
      </c>
      <c r="I29" s="246" t="s">
        <v>206</v>
      </c>
    </row>
    <row r="30" spans="1:9" ht="14.25" customHeight="1">
      <c r="A30" s="252"/>
      <c r="B30" s="252"/>
      <c r="C30" s="118"/>
      <c r="D30" s="118"/>
      <c r="E30" s="118"/>
      <c r="F30" s="118"/>
      <c r="G30" s="118"/>
      <c r="H30" s="118"/>
      <c r="I30" s="238"/>
    </row>
    <row r="31" spans="1:9" ht="14.25" customHeight="1">
      <c r="A31" s="118"/>
      <c r="B31" s="118"/>
      <c r="C31" s="118"/>
      <c r="D31" s="118"/>
      <c r="E31" s="118"/>
      <c r="F31" s="118"/>
      <c r="G31" s="118"/>
      <c r="H31" s="118"/>
      <c r="I31" s="118"/>
    </row>
    <row r="32" spans="1:9" ht="14.25" customHeight="1">
      <c r="A32" s="118"/>
      <c r="B32" s="118"/>
      <c r="C32" s="118"/>
      <c r="D32" s="118"/>
      <c r="E32" s="118"/>
      <c r="F32" s="118"/>
      <c r="G32" s="118"/>
      <c r="H32" s="118"/>
      <c r="I32" s="118"/>
    </row>
    <row r="33" spans="1:9" ht="14.25" customHeight="1">
      <c r="A33" s="118"/>
      <c r="B33" s="118"/>
      <c r="C33" s="118"/>
      <c r="D33" s="118"/>
      <c r="E33" s="118"/>
      <c r="F33" s="118"/>
      <c r="G33" s="118"/>
      <c r="H33" s="118"/>
      <c r="I33" s="118"/>
    </row>
    <row r="34" spans="1:9" ht="14.25" customHeight="1">
      <c r="A34" s="118"/>
      <c r="B34" s="118"/>
      <c r="C34" s="118"/>
      <c r="D34" s="118"/>
      <c r="E34" s="118"/>
      <c r="F34" s="118"/>
      <c r="G34" s="118"/>
      <c r="H34" s="118"/>
      <c r="I34" s="118"/>
    </row>
    <row r="35" spans="1:9" ht="14.25" customHeight="1">
      <c r="A35" s="118"/>
      <c r="B35" s="118"/>
      <c r="C35" s="118"/>
      <c r="D35" s="118"/>
      <c r="E35" s="118"/>
      <c r="F35" s="118"/>
      <c r="G35" s="118"/>
      <c r="H35" s="118"/>
      <c r="I35" s="118"/>
    </row>
    <row r="36" spans="1:9" ht="14.25" customHeight="1">
      <c r="A36" s="118"/>
      <c r="B36" s="118"/>
      <c r="C36" s="118"/>
      <c r="D36" s="118"/>
      <c r="E36" s="118"/>
      <c r="F36" s="118"/>
      <c r="G36" s="118"/>
      <c r="H36" s="118"/>
      <c r="I36" s="118"/>
    </row>
    <row r="37" spans="1:9" ht="14.25" customHeight="1">
      <c r="A37" s="118"/>
      <c r="B37" s="118"/>
      <c r="C37" s="118"/>
      <c r="D37" s="118"/>
      <c r="E37" s="118"/>
      <c r="F37" s="118"/>
      <c r="G37" s="118"/>
      <c r="H37" s="118"/>
      <c r="I37" s="118"/>
    </row>
    <row r="38" spans="1:9" ht="14.25" customHeight="1">
      <c r="A38" s="118"/>
      <c r="B38" s="118"/>
      <c r="C38" s="118"/>
      <c r="D38" s="118"/>
      <c r="E38" s="118"/>
      <c r="F38" s="118"/>
      <c r="G38" s="118"/>
      <c r="H38" s="118"/>
      <c r="I38" s="118"/>
    </row>
    <row r="39" spans="1:9" ht="14.25" customHeight="1">
      <c r="A39" s="118"/>
      <c r="B39" s="118"/>
      <c r="C39" s="118"/>
      <c r="D39" s="118"/>
      <c r="E39" s="118"/>
      <c r="F39" s="118"/>
      <c r="G39" s="118"/>
      <c r="H39" s="118"/>
      <c r="I39" s="118"/>
    </row>
    <row r="40" spans="1:9" ht="14.25" customHeight="1">
      <c r="A40" s="118"/>
      <c r="B40" s="118"/>
      <c r="C40" s="118"/>
      <c r="D40" s="118"/>
      <c r="E40" s="118"/>
      <c r="F40" s="118"/>
      <c r="G40" s="118"/>
      <c r="H40" s="118"/>
      <c r="I40" s="118"/>
    </row>
    <row r="41" spans="1:9" ht="14.25" customHeight="1">
      <c r="A41" s="118"/>
      <c r="B41" s="118"/>
      <c r="C41" s="118"/>
      <c r="D41" s="118"/>
      <c r="E41" s="118"/>
      <c r="F41" s="118"/>
      <c r="G41" s="118"/>
      <c r="H41" s="118"/>
      <c r="I41" s="118"/>
    </row>
    <row r="42" spans="1:9" ht="14.25" customHeight="1">
      <c r="A42" s="118"/>
      <c r="B42" s="118"/>
      <c r="C42" s="118"/>
      <c r="D42" s="118"/>
      <c r="E42" s="118"/>
      <c r="F42" s="118"/>
      <c r="G42" s="118"/>
      <c r="H42" s="118"/>
      <c r="I42" s="118"/>
    </row>
    <row r="43" spans="1:9" ht="14.25" customHeight="1">
      <c r="A43" s="118"/>
      <c r="B43" s="118"/>
      <c r="C43" s="118"/>
      <c r="D43" s="118"/>
      <c r="E43" s="118"/>
      <c r="F43" s="118"/>
      <c r="G43" s="118"/>
      <c r="H43" s="118"/>
      <c r="I43" s="118"/>
    </row>
    <row r="44" spans="1:9" ht="14.25" customHeight="1">
      <c r="A44" s="118"/>
      <c r="B44" s="118"/>
      <c r="C44" s="118"/>
      <c r="D44" s="118"/>
      <c r="E44" s="118"/>
      <c r="F44" s="118"/>
      <c r="G44" s="118"/>
      <c r="H44" s="118"/>
      <c r="I44" s="118"/>
    </row>
    <row r="45" spans="1:9" ht="14.25" customHeight="1">
      <c r="A45" s="118"/>
      <c r="B45" s="118"/>
      <c r="C45" s="118"/>
      <c r="D45" s="118"/>
      <c r="E45" s="118"/>
      <c r="F45" s="118"/>
      <c r="G45" s="118"/>
      <c r="H45" s="118"/>
      <c r="I45" s="118"/>
    </row>
    <row r="46" spans="1:9" ht="14.25" customHeight="1">
      <c r="A46" s="118"/>
      <c r="B46" s="118"/>
      <c r="C46" s="118"/>
      <c r="D46" s="118"/>
      <c r="E46" s="118"/>
      <c r="F46" s="118"/>
      <c r="G46" s="118"/>
      <c r="H46" s="118"/>
      <c r="I46" s="118"/>
    </row>
    <row r="47" spans="1:9" ht="14.25" customHeight="1">
      <c r="A47" s="118"/>
      <c r="B47" s="118"/>
      <c r="C47" s="118"/>
      <c r="D47" s="118"/>
      <c r="E47" s="118"/>
      <c r="F47" s="118"/>
      <c r="G47" s="118"/>
      <c r="H47" s="118"/>
      <c r="I47" s="118"/>
    </row>
    <row r="48" spans="1:9" ht="14.25" customHeight="1">
      <c r="A48" s="118"/>
      <c r="B48" s="118"/>
      <c r="C48" s="118"/>
      <c r="D48" s="118"/>
      <c r="E48" s="118"/>
      <c r="F48" s="118"/>
      <c r="G48" s="118"/>
      <c r="H48" s="118"/>
      <c r="I48" s="118"/>
    </row>
    <row r="49" spans="1:9" ht="14.25" customHeight="1">
      <c r="A49" s="118"/>
      <c r="B49" s="118"/>
      <c r="C49" s="118"/>
      <c r="D49" s="118"/>
      <c r="E49" s="118"/>
      <c r="F49" s="118"/>
      <c r="G49" s="118"/>
      <c r="H49" s="118"/>
      <c r="I49" s="118"/>
    </row>
    <row r="50" spans="1:9" ht="14.25" customHeight="1">
      <c r="A50" s="118"/>
      <c r="B50" s="118"/>
      <c r="C50" s="118"/>
      <c r="D50" s="118"/>
      <c r="E50" s="118"/>
      <c r="F50" s="118"/>
      <c r="G50" s="118"/>
      <c r="H50" s="118"/>
      <c r="I50" s="118"/>
    </row>
    <row r="51" spans="1:9" ht="9.75" customHeight="1">
      <c r="A51" s="118"/>
      <c r="B51" s="118"/>
      <c r="C51" s="118"/>
      <c r="D51" s="118"/>
      <c r="E51" s="118"/>
      <c r="F51" s="118"/>
      <c r="G51" s="118"/>
      <c r="H51" s="118"/>
      <c r="I51" s="118"/>
    </row>
    <row r="52" spans="1:9" ht="12" customHeight="1">
      <c r="A52" s="4"/>
      <c r="B52" s="57" t="s">
        <v>587</v>
      </c>
    </row>
    <row r="53" spans="1:9" ht="12" customHeight="1">
      <c r="A53" s="4"/>
      <c r="B53" s="57" t="s">
        <v>73</v>
      </c>
    </row>
    <row r="54" spans="1:9" ht="12" customHeight="1">
      <c r="A54" s="4"/>
    </row>
    <row r="55" spans="1:9" ht="12" customHeight="1">
      <c r="A55" s="4"/>
    </row>
    <row r="56" spans="1:9" ht="14.25" customHeight="1"/>
    <row r="57" spans="1:9" ht="14.25" customHeight="1"/>
    <row r="58" spans="1:9" ht="14.25" customHeight="1"/>
    <row r="59" spans="1:9" ht="14.25" customHeight="1"/>
    <row r="60" spans="1:9" ht="14.25" customHeight="1"/>
    <row r="61" spans="1:9" ht="14.25" customHeight="1"/>
    <row r="62" spans="1:9" ht="14.25" customHeight="1"/>
    <row r="63" spans="1:9" ht="14.25" customHeight="1"/>
    <row r="64" spans="1:9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</sheetData>
  <mergeCells count="19">
    <mergeCell ref="A29:B29"/>
    <mergeCell ref="A11:B11"/>
    <mergeCell ref="A12:B12"/>
    <mergeCell ref="A13:B13"/>
    <mergeCell ref="A16:B16"/>
    <mergeCell ref="A18:B18"/>
    <mergeCell ref="A21:B21"/>
    <mergeCell ref="A22:B22"/>
    <mergeCell ref="A23:B23"/>
    <mergeCell ref="A24:B24"/>
    <mergeCell ref="A25:B25"/>
    <mergeCell ref="A26:B26"/>
    <mergeCell ref="A17:B17"/>
    <mergeCell ref="A10:B10"/>
    <mergeCell ref="A3:A4"/>
    <mergeCell ref="A8:B8"/>
    <mergeCell ref="A9:B9"/>
    <mergeCell ref="B3:F3"/>
    <mergeCell ref="B4:H4"/>
  </mergeCells>
  <hyperlinks>
    <hyperlink ref="I3" location="'Inhoudsopgave Zuivel in cijfers'!A1" display="Terug naar inhoudsopgave" xr:uid="{EC5C007C-5867-4FFF-BE84-9EF2C0F794D6}"/>
    <hyperlink ref="I4" location="'Inhoudsopgave Zuivel in cijfers'!A1" display="Back to table of contents" xr:uid="{C626155F-316F-42FE-8E59-0A05F0CB80FB}"/>
  </hyperlinks>
  <printOptions horizontalCentered="1"/>
  <pageMargins left="0.39370078740157483" right="0.39370078740157483" top="0.39370078740157483" bottom="0.39370078740157483" header="0" footer="0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BBD25B"/>
  </sheetPr>
  <dimension ref="A1:I108"/>
  <sheetViews>
    <sheetView showWhiteSpace="0" zoomScaleNormal="100" workbookViewId="0"/>
  </sheetViews>
  <sheetFormatPr baseColWidth="10" defaultColWidth="9.5" defaultRowHeight="14.5" customHeight="1"/>
  <cols>
    <col min="1" max="1" width="9.5" style="2"/>
    <col min="2" max="2" width="22.5" style="2" customWidth="1"/>
    <col min="3" max="8" width="13" style="2" customWidth="1"/>
    <col min="9" max="9" width="30" style="2" customWidth="1"/>
    <col min="10" max="16384" width="9.5" style="2"/>
  </cols>
  <sheetData>
    <row r="1" spans="1:9" ht="23" customHeight="1">
      <c r="A1" s="1"/>
      <c r="B1" s="1"/>
      <c r="C1" s="200"/>
      <c r="D1" s="200"/>
      <c r="E1" s="200"/>
      <c r="F1" s="200"/>
      <c r="G1" s="200"/>
      <c r="H1" s="200"/>
      <c r="I1" s="109" t="s">
        <v>607</v>
      </c>
    </row>
    <row r="2" spans="1:9" ht="12" customHeight="1">
      <c r="A2" s="1"/>
      <c r="B2" s="3"/>
      <c r="C2" s="3"/>
      <c r="D2" s="3"/>
      <c r="E2" s="3"/>
      <c r="F2" s="3"/>
      <c r="G2" s="3"/>
      <c r="H2" s="3"/>
      <c r="I2" s="353" t="s">
        <v>999</v>
      </c>
    </row>
    <row r="3" spans="1:9" ht="18.25" customHeight="1">
      <c r="A3" s="550">
        <v>17</v>
      </c>
      <c r="B3" s="107" t="s">
        <v>264</v>
      </c>
      <c r="C3" s="5"/>
      <c r="D3" s="5"/>
      <c r="E3" s="5"/>
      <c r="F3" s="5"/>
      <c r="G3" s="5"/>
      <c r="H3" s="5"/>
      <c r="I3" s="125" t="s">
        <v>583</v>
      </c>
    </row>
    <row r="4" spans="1:9" ht="18" customHeight="1">
      <c r="A4" s="551"/>
      <c r="B4" s="241" t="s">
        <v>265</v>
      </c>
      <c r="C4" s="163"/>
      <c r="D4" s="163"/>
      <c r="E4" s="163"/>
      <c r="F4" s="163"/>
      <c r="G4" s="163"/>
      <c r="H4" s="163"/>
      <c r="I4" s="225" t="s">
        <v>584</v>
      </c>
    </row>
    <row r="5" spans="1:9" ht="14.25" customHeight="1"/>
    <row r="6" spans="1:9" ht="14.25" customHeight="1"/>
    <row r="7" spans="1:9" ht="14.25" customHeight="1"/>
    <row r="8" spans="1:9" ht="18.75" customHeight="1">
      <c r="A8" s="303" t="s">
        <v>883</v>
      </c>
      <c r="B8" s="88"/>
      <c r="C8" s="110">
        <v>2015</v>
      </c>
      <c r="D8" s="110">
        <v>2019</v>
      </c>
      <c r="E8" s="110">
        <v>2020</v>
      </c>
      <c r="F8" s="110">
        <v>2021</v>
      </c>
      <c r="G8" s="110">
        <v>2022</v>
      </c>
      <c r="H8" s="110" t="s">
        <v>967</v>
      </c>
      <c r="I8" s="304" t="s">
        <v>883</v>
      </c>
    </row>
    <row r="9" spans="1:9" ht="14.25" customHeight="1">
      <c r="A9" s="118"/>
      <c r="B9" s="118"/>
      <c r="C9" s="118"/>
      <c r="D9" s="118"/>
      <c r="E9" s="118"/>
      <c r="F9" s="118"/>
      <c r="G9" s="118"/>
      <c r="H9" s="118"/>
      <c r="I9" s="118"/>
    </row>
    <row r="10" spans="1:9" ht="14.25" customHeight="1">
      <c r="A10" s="258" t="s">
        <v>765</v>
      </c>
      <c r="B10" s="284"/>
      <c r="C10" s="300">
        <v>1334.81</v>
      </c>
      <c r="D10" s="300">
        <v>1071.7791666666665</v>
      </c>
      <c r="E10" s="300">
        <v>991.3660000000001</v>
      </c>
      <c r="F10" s="300">
        <v>919.44899999999996</v>
      </c>
      <c r="G10" s="300">
        <v>889.71200000000022</v>
      </c>
      <c r="H10" s="300">
        <v>853.65499999999997</v>
      </c>
      <c r="I10" s="312" t="s">
        <v>765</v>
      </c>
    </row>
    <row r="11" spans="1:9" ht="14.25" customHeight="1">
      <c r="A11" s="75"/>
      <c r="B11" s="284"/>
      <c r="C11" s="264"/>
      <c r="D11" s="264"/>
      <c r="E11" s="264"/>
      <c r="F11" s="264"/>
      <c r="G11" s="264"/>
      <c r="H11" s="264"/>
      <c r="I11" s="284"/>
    </row>
    <row r="12" spans="1:9" ht="14.25" customHeight="1">
      <c r="A12" s="75" t="s">
        <v>64</v>
      </c>
      <c r="B12" s="284"/>
      <c r="C12" s="305">
        <v>620</v>
      </c>
      <c r="D12" s="280">
        <v>522</v>
      </c>
      <c r="E12" s="280">
        <v>475.12</v>
      </c>
      <c r="F12" s="280">
        <v>449</v>
      </c>
      <c r="G12" s="280">
        <v>437.66</v>
      </c>
      <c r="H12" s="280">
        <v>425</v>
      </c>
      <c r="I12" s="311" t="s">
        <v>43</v>
      </c>
    </row>
    <row r="13" spans="1:9" ht="14.25" customHeight="1">
      <c r="A13" s="75" t="s">
        <v>31</v>
      </c>
      <c r="B13" s="284"/>
      <c r="C13" s="264">
        <v>265</v>
      </c>
      <c r="D13" s="264">
        <v>217</v>
      </c>
      <c r="E13" s="264">
        <v>200</v>
      </c>
      <c r="F13" s="264">
        <v>170</v>
      </c>
      <c r="G13" s="264">
        <v>165</v>
      </c>
      <c r="H13" s="264">
        <v>155</v>
      </c>
      <c r="I13" s="311" t="s">
        <v>32</v>
      </c>
    </row>
    <row r="14" spans="1:9" ht="14.25" customHeight="1">
      <c r="A14" s="75" t="s">
        <v>14</v>
      </c>
      <c r="B14" s="284"/>
      <c r="C14" s="264">
        <v>73.254999999999995</v>
      </c>
      <c r="D14" s="280">
        <v>59.924999999999997</v>
      </c>
      <c r="E14" s="280">
        <v>57.322000000000003</v>
      </c>
      <c r="F14" s="280">
        <v>54.786999999999999</v>
      </c>
      <c r="G14" s="280">
        <v>52.895000000000003</v>
      </c>
      <c r="H14" s="280">
        <v>50.581000000000003</v>
      </c>
      <c r="I14" s="311" t="s">
        <v>93</v>
      </c>
    </row>
    <row r="15" spans="1:9" ht="14.25" customHeight="1">
      <c r="A15" s="75" t="s">
        <v>15</v>
      </c>
      <c r="B15" s="284"/>
      <c r="C15" s="264">
        <v>61.591000000000001</v>
      </c>
      <c r="D15" s="280">
        <v>51.168666666666667</v>
      </c>
      <c r="E15" s="280">
        <v>50.289000000000001</v>
      </c>
      <c r="F15" s="280">
        <v>48.045999999999999</v>
      </c>
      <c r="G15" s="280">
        <v>46.03</v>
      </c>
      <c r="H15" s="280">
        <v>44.143999999999998</v>
      </c>
      <c r="I15" s="311" t="s">
        <v>16</v>
      </c>
    </row>
    <row r="16" spans="1:9" ht="14.25" customHeight="1">
      <c r="A16" s="75" t="s">
        <v>22</v>
      </c>
      <c r="B16" s="284"/>
      <c r="C16" s="264">
        <v>30.527999999999999</v>
      </c>
      <c r="D16" s="280">
        <v>26.53</v>
      </c>
      <c r="E16" s="280">
        <v>25.914999999999999</v>
      </c>
      <c r="F16" s="280">
        <v>25.37</v>
      </c>
      <c r="G16" s="280">
        <v>24.515000000000001</v>
      </c>
      <c r="H16" s="280">
        <v>23.742000000000001</v>
      </c>
      <c r="I16" s="311" t="s">
        <v>23</v>
      </c>
    </row>
    <row r="17" spans="1:9" ht="14.25" customHeight="1">
      <c r="A17" s="75" t="s">
        <v>29</v>
      </c>
      <c r="B17" s="284"/>
      <c r="C17" s="264">
        <v>33.322000000000003</v>
      </c>
      <c r="D17" s="280">
        <v>25.608000000000001</v>
      </c>
      <c r="E17" s="280">
        <v>24.645</v>
      </c>
      <c r="F17" s="280">
        <v>23.867999999999999</v>
      </c>
      <c r="G17" s="280">
        <v>23.178000000000001</v>
      </c>
      <c r="H17" s="280">
        <v>22.419</v>
      </c>
      <c r="I17" s="311" t="s">
        <v>30</v>
      </c>
    </row>
    <row r="18" spans="1:9" ht="14.25" customHeight="1">
      <c r="A18" s="75" t="s">
        <v>63</v>
      </c>
      <c r="B18" s="284"/>
      <c r="C18" s="264">
        <v>53.73</v>
      </c>
      <c r="D18" s="280">
        <v>30.853999999999999</v>
      </c>
      <c r="E18" s="280">
        <v>27.468</v>
      </c>
      <c r="F18" s="280">
        <v>23.928999999999998</v>
      </c>
      <c r="G18" s="280">
        <v>21.507000000000001</v>
      </c>
      <c r="H18" s="280">
        <v>18.875</v>
      </c>
      <c r="I18" s="311" t="s">
        <v>53</v>
      </c>
    </row>
    <row r="19" spans="1:9" ht="14.25" customHeight="1">
      <c r="A19" s="75" t="s">
        <v>37</v>
      </c>
      <c r="B19" s="284"/>
      <c r="C19" s="264">
        <v>17.524999999999999</v>
      </c>
      <c r="D19" s="264">
        <v>18.3</v>
      </c>
      <c r="E19" s="264">
        <v>18.3</v>
      </c>
      <c r="F19" s="264">
        <v>18.3</v>
      </c>
      <c r="G19" s="264">
        <v>18.3</v>
      </c>
      <c r="H19" s="264">
        <v>18.3</v>
      </c>
      <c r="I19" s="311" t="s">
        <v>38</v>
      </c>
    </row>
    <row r="20" spans="1:9" ht="14.25" customHeight="1">
      <c r="A20" s="75" t="s">
        <v>47</v>
      </c>
      <c r="B20" s="284"/>
      <c r="C20" s="305">
        <v>45</v>
      </c>
      <c r="D20" s="280">
        <v>19.5</v>
      </c>
      <c r="E20" s="280">
        <v>17.600000000000001</v>
      </c>
      <c r="F20" s="280">
        <v>16.5</v>
      </c>
      <c r="G20" s="280">
        <v>15.975</v>
      </c>
      <c r="H20" s="280">
        <v>15.5</v>
      </c>
      <c r="I20" s="311" t="s">
        <v>48</v>
      </c>
    </row>
    <row r="21" spans="1:9" ht="14.25" customHeight="1">
      <c r="A21" s="247" t="s">
        <v>60</v>
      </c>
      <c r="B21" s="306"/>
      <c r="C21" s="300">
        <v>18.265000000000001</v>
      </c>
      <c r="D21" s="282">
        <v>16.260000000000002</v>
      </c>
      <c r="E21" s="282">
        <v>15.731</v>
      </c>
      <c r="F21" s="282">
        <v>15.250999999999999</v>
      </c>
      <c r="G21" s="282">
        <v>14.728999999999999</v>
      </c>
      <c r="H21" s="282">
        <v>14.263999999999999</v>
      </c>
      <c r="I21" s="312" t="s">
        <v>70</v>
      </c>
    </row>
    <row r="22" spans="1:9" ht="14.25" customHeight="1">
      <c r="A22" s="75" t="s">
        <v>18</v>
      </c>
      <c r="B22" s="284"/>
      <c r="C22" s="264">
        <v>17.678000000000001</v>
      </c>
      <c r="D22" s="280">
        <v>13.2</v>
      </c>
      <c r="E22" s="280">
        <v>12.5</v>
      </c>
      <c r="F22" s="280">
        <v>11.8</v>
      </c>
      <c r="G22" s="280">
        <v>11</v>
      </c>
      <c r="H22" s="280">
        <v>10.3</v>
      </c>
      <c r="I22" s="311" t="s">
        <v>19</v>
      </c>
    </row>
    <row r="23" spans="1:9" ht="14.25" customHeight="1">
      <c r="A23" s="75" t="s">
        <v>507</v>
      </c>
      <c r="B23" s="284"/>
      <c r="C23" s="264">
        <v>22.604999999999997</v>
      </c>
      <c r="D23" s="280">
        <v>13.99</v>
      </c>
      <c r="E23" s="280">
        <v>13</v>
      </c>
      <c r="F23" s="280">
        <v>12</v>
      </c>
      <c r="G23" s="280">
        <v>11</v>
      </c>
      <c r="H23" s="280">
        <v>10</v>
      </c>
      <c r="I23" s="311" t="s">
        <v>508</v>
      </c>
    </row>
    <row r="24" spans="1:9" ht="14.25" customHeight="1">
      <c r="A24" s="75" t="s">
        <v>40</v>
      </c>
      <c r="B24" s="284"/>
      <c r="C24" s="264">
        <v>19.408000000000001</v>
      </c>
      <c r="D24" s="264">
        <v>12.423999999999999</v>
      </c>
      <c r="E24" s="264">
        <v>11.266</v>
      </c>
      <c r="F24" s="264">
        <v>10.063000000000001</v>
      </c>
      <c r="G24" s="264">
        <v>9.0670000000000002</v>
      </c>
      <c r="H24" s="264">
        <v>8.52</v>
      </c>
      <c r="I24" s="311" t="s">
        <v>41</v>
      </c>
    </row>
    <row r="25" spans="1:9" ht="14.25" customHeight="1">
      <c r="A25" s="75" t="s">
        <v>61</v>
      </c>
      <c r="B25" s="284"/>
      <c r="C25" s="280">
        <v>12.076000000000001</v>
      </c>
      <c r="D25" s="280">
        <v>9.6739999999999995</v>
      </c>
      <c r="E25" s="280">
        <v>8.923</v>
      </c>
      <c r="F25" s="280">
        <v>8.577</v>
      </c>
      <c r="G25" s="280">
        <v>8.2579999999999991</v>
      </c>
      <c r="H25" s="280">
        <v>7.851</v>
      </c>
      <c r="I25" s="36" t="s">
        <v>17</v>
      </c>
    </row>
    <row r="26" spans="1:9" ht="14.25" customHeight="1">
      <c r="A26" s="75" t="s">
        <v>34</v>
      </c>
      <c r="B26" s="284"/>
      <c r="C26" s="264">
        <v>8.3000000000000007</v>
      </c>
      <c r="D26" s="280">
        <v>6.05</v>
      </c>
      <c r="E26" s="280">
        <v>5.45</v>
      </c>
      <c r="F26" s="280">
        <v>5.45</v>
      </c>
      <c r="G26" s="280">
        <v>5.45</v>
      </c>
      <c r="H26" s="280">
        <v>5.45</v>
      </c>
      <c r="I26" s="36" t="s">
        <v>35</v>
      </c>
    </row>
    <row r="27" spans="1:9" ht="14.25" customHeight="1">
      <c r="A27" s="75" t="s">
        <v>65</v>
      </c>
      <c r="B27" s="284"/>
      <c r="C27" s="264">
        <v>6.2</v>
      </c>
      <c r="D27" s="280">
        <v>5.6</v>
      </c>
      <c r="E27" s="280">
        <v>5.5</v>
      </c>
      <c r="F27" s="280">
        <v>5.2</v>
      </c>
      <c r="G27" s="280">
        <v>4.93</v>
      </c>
      <c r="H27" s="280">
        <v>4.5999999999999996</v>
      </c>
      <c r="I27" s="311" t="s">
        <v>39</v>
      </c>
    </row>
    <row r="28" spans="1:9" ht="14.25" customHeight="1">
      <c r="A28" s="75" t="s">
        <v>33</v>
      </c>
      <c r="B28" s="284"/>
      <c r="C28" s="264">
        <v>8.1240000000000006</v>
      </c>
      <c r="D28" s="264">
        <v>5.9749999999999996</v>
      </c>
      <c r="E28" s="264">
        <v>5.5659999999999998</v>
      </c>
      <c r="F28" s="264">
        <v>5.1189999999999998</v>
      </c>
      <c r="G28" s="264">
        <v>4.7489999999999997</v>
      </c>
      <c r="H28" s="264">
        <v>4.3639999999999999</v>
      </c>
      <c r="I28" s="311" t="s">
        <v>33</v>
      </c>
    </row>
    <row r="29" spans="1:9" ht="14.25" customHeight="1">
      <c r="A29" s="75" t="s">
        <v>36</v>
      </c>
      <c r="B29" s="284"/>
      <c r="C29" s="264">
        <v>5.5</v>
      </c>
      <c r="D29" s="264">
        <v>4.4000000000000004</v>
      </c>
      <c r="E29" s="264">
        <v>4.2</v>
      </c>
      <c r="F29" s="264">
        <v>4.2</v>
      </c>
      <c r="G29" s="264">
        <v>3.9929999999999999</v>
      </c>
      <c r="H29" s="264">
        <v>3.8</v>
      </c>
      <c r="I29" s="311" t="s">
        <v>36</v>
      </c>
    </row>
    <row r="30" spans="1:9" ht="14.25" customHeight="1">
      <c r="A30" s="75" t="s">
        <v>24</v>
      </c>
      <c r="B30" s="284"/>
      <c r="C30" s="305">
        <v>4.2389999999999999</v>
      </c>
      <c r="D30" s="280">
        <v>3.1739999999999999</v>
      </c>
      <c r="E30" s="280">
        <v>3.0249999999999999</v>
      </c>
      <c r="F30" s="280">
        <v>2.8820000000000001</v>
      </c>
      <c r="G30" s="280">
        <v>2.7330000000000001</v>
      </c>
      <c r="H30" s="280">
        <v>2.5979999999999999</v>
      </c>
      <c r="I30" s="311" t="s">
        <v>25</v>
      </c>
    </row>
    <row r="31" spans="1:9" ht="14.25" customHeight="1">
      <c r="A31" s="75" t="s">
        <v>27</v>
      </c>
      <c r="B31" s="284"/>
      <c r="C31" s="264">
        <v>3.427</v>
      </c>
      <c r="D31" s="264">
        <v>2.831</v>
      </c>
      <c r="E31" s="264">
        <v>2.6909999999999998</v>
      </c>
      <c r="F31" s="264">
        <v>2.5739999999999998</v>
      </c>
      <c r="G31" s="264">
        <v>2.431</v>
      </c>
      <c r="H31" s="264">
        <v>2.3119999999999998</v>
      </c>
      <c r="I31" s="311" t="s">
        <v>28</v>
      </c>
    </row>
    <row r="32" spans="1:9" ht="14.25" customHeight="1">
      <c r="A32" s="75" t="s">
        <v>20</v>
      </c>
      <c r="B32" s="284"/>
      <c r="C32" s="264">
        <v>3.3</v>
      </c>
      <c r="D32" s="264">
        <v>2.64</v>
      </c>
      <c r="E32" s="264">
        <v>2.44</v>
      </c>
      <c r="F32" s="264">
        <v>2.36</v>
      </c>
      <c r="G32" s="264">
        <v>2.2170000000000001</v>
      </c>
      <c r="H32" s="264">
        <v>2.1</v>
      </c>
      <c r="I32" s="311" t="s">
        <v>21</v>
      </c>
    </row>
    <row r="33" spans="1:9" ht="14.25" customHeight="1">
      <c r="A33" s="75" t="s">
        <v>66</v>
      </c>
      <c r="B33" s="284"/>
      <c r="C33" s="264">
        <v>2.0760000000000001</v>
      </c>
      <c r="D33" s="280">
        <v>1.9510000000000001</v>
      </c>
      <c r="E33" s="280">
        <v>1.889</v>
      </c>
      <c r="F33" s="280">
        <v>1.851</v>
      </c>
      <c r="G33" s="280">
        <v>1.8149999999999999</v>
      </c>
      <c r="H33" s="280">
        <v>1.77</v>
      </c>
      <c r="I33" s="311" t="s">
        <v>109</v>
      </c>
    </row>
    <row r="34" spans="1:9" ht="14.25" customHeight="1">
      <c r="A34" s="75" t="s">
        <v>49</v>
      </c>
      <c r="B34" s="284"/>
      <c r="C34" s="264">
        <v>2.0680000000000001</v>
      </c>
      <c r="D34" s="264">
        <v>1.236</v>
      </c>
      <c r="E34" s="264">
        <v>1.0820000000000001</v>
      </c>
      <c r="F34" s="264">
        <v>0.9</v>
      </c>
      <c r="G34" s="264">
        <v>0.88900000000000001</v>
      </c>
      <c r="H34" s="264">
        <v>0.80300000000000005</v>
      </c>
      <c r="I34" s="311" t="s">
        <v>50</v>
      </c>
    </row>
    <row r="35" spans="1:9" ht="14.25" customHeight="1">
      <c r="A35" s="75" t="s">
        <v>44</v>
      </c>
      <c r="B35" s="284"/>
      <c r="C35" s="264">
        <v>0.70799999999999996</v>
      </c>
      <c r="D35" s="264">
        <v>0.66400000000000003</v>
      </c>
      <c r="E35" s="264">
        <v>0.62</v>
      </c>
      <c r="F35" s="264">
        <v>0.60299999999999998</v>
      </c>
      <c r="G35" s="264">
        <v>0.58899999999999997</v>
      </c>
      <c r="H35" s="264">
        <v>0.56999999999999995</v>
      </c>
      <c r="I35" s="311" t="s">
        <v>45</v>
      </c>
    </row>
    <row r="36" spans="1:9" ht="14.25" customHeight="1">
      <c r="A36" s="75" t="s">
        <v>51</v>
      </c>
      <c r="B36" s="284"/>
      <c r="C36" s="264">
        <v>0.57099999999999995</v>
      </c>
      <c r="D36" s="264">
        <v>0.47499999999999998</v>
      </c>
      <c r="E36" s="264">
        <v>0.45800000000000002</v>
      </c>
      <c r="F36" s="264">
        <v>0.44400000000000001</v>
      </c>
      <c r="G36" s="264">
        <v>0.42799999999999999</v>
      </c>
      <c r="H36" s="264">
        <v>0.41799999999999998</v>
      </c>
      <c r="I36" s="311" t="s">
        <v>52</v>
      </c>
    </row>
    <row r="37" spans="1:9" ht="14.25" customHeight="1">
      <c r="A37" s="75" t="s">
        <v>42</v>
      </c>
      <c r="B37" s="284"/>
      <c r="C37" s="264">
        <v>0.20399999999999999</v>
      </c>
      <c r="D37" s="264">
        <v>0.252</v>
      </c>
      <c r="E37" s="264">
        <v>0.26700000000000002</v>
      </c>
      <c r="F37" s="264">
        <v>0.27600000000000002</v>
      </c>
      <c r="G37" s="264">
        <v>0.27500000000000002</v>
      </c>
      <c r="H37" s="264">
        <v>0.27500000000000002</v>
      </c>
      <c r="I37" s="311" t="s">
        <v>42</v>
      </c>
    </row>
    <row r="38" spans="1:9" ht="14.25" customHeight="1">
      <c r="A38" s="75" t="s">
        <v>46</v>
      </c>
      <c r="B38" s="284"/>
      <c r="C38" s="305">
        <v>0.11</v>
      </c>
      <c r="D38" s="280">
        <v>9.7500000000000003E-2</v>
      </c>
      <c r="E38" s="280">
        <v>9.9000000000000005E-2</v>
      </c>
      <c r="F38" s="280">
        <v>9.9000000000000005E-2</v>
      </c>
      <c r="G38" s="280">
        <v>9.9000000000000005E-2</v>
      </c>
      <c r="H38" s="280">
        <v>9.9000000000000005E-2</v>
      </c>
      <c r="I38" s="311" t="s">
        <v>46</v>
      </c>
    </row>
    <row r="39" spans="1:9" ht="14.25" customHeight="1">
      <c r="A39" s="118"/>
      <c r="B39" s="118"/>
      <c r="C39" s="118"/>
      <c r="D39" s="118"/>
      <c r="E39" s="118"/>
      <c r="F39" s="118"/>
      <c r="G39" s="118"/>
      <c r="H39" s="118"/>
      <c r="I39" s="118"/>
    </row>
    <row r="40" spans="1:9" ht="14.25" customHeight="1">
      <c r="A40" s="247" t="s">
        <v>94</v>
      </c>
      <c r="B40" s="252"/>
      <c r="C40" s="264"/>
      <c r="D40" s="264"/>
      <c r="E40" s="264"/>
      <c r="F40" s="264"/>
      <c r="G40" s="264"/>
      <c r="H40" s="264"/>
      <c r="I40" s="246" t="s">
        <v>97</v>
      </c>
    </row>
    <row r="41" spans="1:9" ht="14.25" customHeight="1">
      <c r="A41" s="118"/>
      <c r="B41" s="118"/>
      <c r="C41" s="264"/>
      <c r="D41" s="264"/>
      <c r="E41" s="264"/>
      <c r="F41" s="264"/>
      <c r="G41" s="264"/>
      <c r="H41" s="264"/>
      <c r="I41" s="118"/>
    </row>
    <row r="42" spans="1:9" ht="14.25" customHeight="1">
      <c r="A42" s="75" t="s">
        <v>104</v>
      </c>
      <c r="B42" s="284"/>
      <c r="C42" s="280">
        <v>74594</v>
      </c>
      <c r="D42" s="280">
        <v>69434</v>
      </c>
      <c r="E42" s="280">
        <v>68722.37</v>
      </c>
      <c r="F42" s="280">
        <v>68018</v>
      </c>
      <c r="G42" s="280">
        <v>67321</v>
      </c>
      <c r="H42" s="280">
        <v>66600</v>
      </c>
      <c r="I42" s="311" t="s">
        <v>104</v>
      </c>
    </row>
    <row r="43" spans="1:9" ht="14.25" customHeight="1">
      <c r="A43" s="75" t="s">
        <v>288</v>
      </c>
      <c r="B43" s="284"/>
      <c r="C43" s="280">
        <v>7065</v>
      </c>
      <c r="D43" s="280">
        <v>6618</v>
      </c>
      <c r="E43" s="280">
        <v>6680</v>
      </c>
      <c r="F43" s="280">
        <v>6690</v>
      </c>
      <c r="G43" s="280">
        <v>6700</v>
      </c>
      <c r="H43" s="280">
        <v>6700</v>
      </c>
      <c r="I43" s="311" t="s">
        <v>288</v>
      </c>
    </row>
    <row r="44" spans="1:9" ht="14.25" customHeight="1">
      <c r="A44" s="75" t="s">
        <v>299</v>
      </c>
      <c r="B44" s="284"/>
      <c r="C44" s="280">
        <v>1724</v>
      </c>
      <c r="D44" s="280">
        <v>1944</v>
      </c>
      <c r="E44" s="280">
        <v>2000</v>
      </c>
      <c r="F44" s="280">
        <v>2057</v>
      </c>
      <c r="G44" s="280">
        <v>2094</v>
      </c>
      <c r="H44" s="280">
        <v>2094</v>
      </c>
      <c r="I44" s="36" t="s">
        <v>300</v>
      </c>
    </row>
    <row r="45" spans="1:9" ht="14.25" customHeight="1">
      <c r="A45" s="75" t="s">
        <v>107</v>
      </c>
      <c r="B45" s="284"/>
      <c r="C45" s="307">
        <v>1202.7258665349329</v>
      </c>
      <c r="D45" s="307">
        <v>1163.3913379237501</v>
      </c>
      <c r="E45" s="307">
        <v>1156.9926855651695</v>
      </c>
      <c r="F45" s="307">
        <v>1149.5899999999999</v>
      </c>
      <c r="G45" s="307">
        <v>1143.6790000000001</v>
      </c>
      <c r="H45" s="307">
        <v>1138.075</v>
      </c>
      <c r="I45" s="36" t="s">
        <v>103</v>
      </c>
    </row>
    <row r="46" spans="1:9" ht="14.25" customHeight="1">
      <c r="A46" s="75" t="s">
        <v>266</v>
      </c>
      <c r="B46" s="284"/>
      <c r="C46" s="307">
        <v>1189.625</v>
      </c>
      <c r="D46" s="307">
        <v>1139.529</v>
      </c>
      <c r="E46" s="307">
        <v>1123.374</v>
      </c>
      <c r="F46" s="307">
        <v>1062.547</v>
      </c>
      <c r="G46" s="307">
        <v>963.83100000000002</v>
      </c>
      <c r="H46" s="307">
        <v>900</v>
      </c>
      <c r="I46" s="311" t="s">
        <v>884</v>
      </c>
    </row>
    <row r="47" spans="1:9" ht="14.25" customHeight="1">
      <c r="A47" s="75" t="s">
        <v>403</v>
      </c>
      <c r="B47" s="284"/>
      <c r="C47" s="280">
        <v>877</v>
      </c>
      <c r="D47" s="280">
        <v>878</v>
      </c>
      <c r="E47" s="280">
        <v>869</v>
      </c>
      <c r="F47" s="280">
        <v>865</v>
      </c>
      <c r="G47" s="280">
        <v>859</v>
      </c>
      <c r="H47" s="280">
        <v>850</v>
      </c>
      <c r="I47" s="36" t="s">
        <v>404</v>
      </c>
    </row>
    <row r="48" spans="1:9" ht="14.25" customHeight="1">
      <c r="A48" s="75" t="s">
        <v>106</v>
      </c>
      <c r="B48" s="284"/>
      <c r="C48" s="280">
        <v>1251</v>
      </c>
      <c r="D48" s="280">
        <v>1174</v>
      </c>
      <c r="E48" s="280">
        <v>1143</v>
      </c>
      <c r="F48" s="280">
        <v>1030</v>
      </c>
      <c r="G48" s="280">
        <v>886</v>
      </c>
      <c r="H48" s="280">
        <v>750</v>
      </c>
      <c r="I48" s="311" t="s">
        <v>280</v>
      </c>
    </row>
    <row r="49" spans="1:9" ht="14.25" customHeight="1">
      <c r="A49" s="75"/>
      <c r="B49" s="284"/>
      <c r="C49" s="280"/>
      <c r="D49" s="280"/>
      <c r="E49" s="280"/>
      <c r="F49" s="280"/>
      <c r="G49" s="280"/>
      <c r="H49" s="280"/>
      <c r="I49" s="311"/>
    </row>
    <row r="50" spans="1:9" ht="9" customHeight="1">
      <c r="A50" s="118"/>
      <c r="B50" s="118"/>
      <c r="C50" s="118"/>
      <c r="D50" s="118"/>
      <c r="E50" s="118"/>
      <c r="F50" s="118"/>
      <c r="G50" s="118"/>
      <c r="H50" s="118"/>
      <c r="I50" s="118"/>
    </row>
    <row r="51" spans="1:9" ht="12" customHeight="1">
      <c r="A51" s="550" t="s">
        <v>1</v>
      </c>
      <c r="B51" s="74" t="s">
        <v>2</v>
      </c>
      <c r="I51" s="308" t="s">
        <v>3</v>
      </c>
    </row>
    <row r="52" spans="1:9" ht="12" customHeight="1">
      <c r="A52" s="551"/>
      <c r="B52" s="245" t="s">
        <v>775</v>
      </c>
      <c r="I52" s="165"/>
    </row>
    <row r="53" spans="1:9" ht="12" customHeight="1">
      <c r="A53" s="551"/>
      <c r="B53" s="57" t="s">
        <v>73</v>
      </c>
      <c r="I53" s="165"/>
    </row>
    <row r="54" spans="1:9" ht="12" customHeight="1">
      <c r="A54" s="551"/>
      <c r="B54" s="154"/>
      <c r="I54" s="165"/>
    </row>
    <row r="55" spans="1:9" ht="23" customHeight="1">
      <c r="A55" s="1"/>
      <c r="B55" s="1"/>
      <c r="C55" s="200"/>
      <c r="D55" s="200"/>
      <c r="E55" s="200"/>
      <c r="F55" s="200"/>
      <c r="G55" s="200"/>
      <c r="H55" s="200"/>
      <c r="I55" s="109" t="s">
        <v>607</v>
      </c>
    </row>
    <row r="56" spans="1:9" ht="12" customHeight="1">
      <c r="A56" s="1"/>
      <c r="B56" s="3"/>
      <c r="C56" s="3"/>
      <c r="D56" s="3"/>
      <c r="E56" s="3"/>
      <c r="F56" s="3"/>
      <c r="G56" s="3"/>
      <c r="H56" s="3"/>
      <c r="I56" s="353" t="s">
        <v>999</v>
      </c>
    </row>
    <row r="57" spans="1:9" ht="18.25" customHeight="1">
      <c r="A57" s="550">
        <v>17</v>
      </c>
      <c r="B57" s="107" t="s">
        <v>264</v>
      </c>
      <c r="C57" s="5"/>
      <c r="D57" s="5"/>
      <c r="E57" s="5"/>
      <c r="F57" s="5"/>
      <c r="G57" s="5"/>
      <c r="H57" s="5"/>
      <c r="I57" s="309" t="s">
        <v>12</v>
      </c>
    </row>
    <row r="58" spans="1:9" ht="18" customHeight="1">
      <c r="A58" s="551"/>
      <c r="B58" s="241" t="s">
        <v>265</v>
      </c>
      <c r="C58" s="163"/>
      <c r="D58" s="163"/>
      <c r="E58" s="163"/>
      <c r="F58" s="163"/>
      <c r="G58" s="163"/>
      <c r="H58" s="163"/>
      <c r="I58" s="310" t="s">
        <v>13</v>
      </c>
    </row>
    <row r="59" spans="1:9" ht="14.25" customHeight="1"/>
    <row r="60" spans="1:9" ht="14.25" customHeight="1"/>
    <row r="61" spans="1:9" ht="14.25" customHeight="1"/>
    <row r="62" spans="1:9" ht="18.75" customHeight="1">
      <c r="A62" s="303" t="s">
        <v>883</v>
      </c>
      <c r="B62" s="88"/>
      <c r="C62" s="110">
        <v>2015</v>
      </c>
      <c r="D62" s="110">
        <v>2019</v>
      </c>
      <c r="E62" s="110">
        <v>2020</v>
      </c>
      <c r="F62" s="110">
        <v>2021</v>
      </c>
      <c r="G62" s="110">
        <v>2022</v>
      </c>
      <c r="H62" s="110" t="s">
        <v>967</v>
      </c>
      <c r="I62" s="304" t="s">
        <v>883</v>
      </c>
    </row>
    <row r="63" spans="1:9" s="118" customFormat="1" ht="14.25" customHeight="1"/>
    <row r="64" spans="1:9" s="118" customFormat="1" ht="14.25" customHeight="1">
      <c r="A64" s="247" t="s">
        <v>94</v>
      </c>
      <c r="B64" s="252"/>
      <c r="I64" s="246" t="s">
        <v>97</v>
      </c>
    </row>
    <row r="65" spans="1:9" s="118" customFormat="1" ht="14.25" customHeight="1">
      <c r="A65" s="247"/>
      <c r="B65" s="252"/>
      <c r="I65" s="246"/>
    </row>
    <row r="66" spans="1:9" s="118" customFormat="1" ht="14.25" customHeight="1">
      <c r="A66" s="75" t="s">
        <v>275</v>
      </c>
      <c r="B66" s="284"/>
      <c r="C66" s="280">
        <v>598.0928163729269</v>
      </c>
      <c r="D66" s="307">
        <v>651.39</v>
      </c>
      <c r="E66" s="280">
        <v>658.43499999999995</v>
      </c>
      <c r="F66" s="280">
        <v>658.73500000000001</v>
      </c>
      <c r="G66" s="280">
        <v>659.42</v>
      </c>
      <c r="H66" s="280">
        <v>659.495</v>
      </c>
      <c r="I66" s="311" t="s">
        <v>276</v>
      </c>
    </row>
    <row r="67" spans="1:9" s="118" customFormat="1" ht="14.25" customHeight="1">
      <c r="A67" s="75" t="s">
        <v>648</v>
      </c>
      <c r="B67" s="284"/>
      <c r="C67" s="280">
        <v>293</v>
      </c>
      <c r="D67" s="280">
        <v>394</v>
      </c>
      <c r="E67" s="280">
        <v>414</v>
      </c>
      <c r="F67" s="280">
        <v>400</v>
      </c>
      <c r="G67" s="280">
        <v>464</v>
      </c>
      <c r="H67" s="280">
        <v>464</v>
      </c>
      <c r="I67" s="36" t="s">
        <v>648</v>
      </c>
    </row>
    <row r="68" spans="1:9" s="118" customFormat="1" ht="14.25" customHeight="1">
      <c r="A68" s="75" t="s">
        <v>101</v>
      </c>
      <c r="B68" s="284"/>
      <c r="C68" s="280">
        <v>1600</v>
      </c>
      <c r="D68" s="280">
        <v>720</v>
      </c>
      <c r="E68" s="280">
        <v>520</v>
      </c>
      <c r="F68" s="280">
        <v>415</v>
      </c>
      <c r="G68" s="280">
        <v>330.55599999999998</v>
      </c>
      <c r="H68" s="280">
        <v>250</v>
      </c>
      <c r="I68" s="36" t="s">
        <v>101</v>
      </c>
    </row>
    <row r="69" spans="1:9" s="118" customFormat="1" ht="14.25" customHeight="1">
      <c r="A69" s="75" t="s">
        <v>100</v>
      </c>
      <c r="B69" s="284"/>
      <c r="C69" s="264">
        <v>121</v>
      </c>
      <c r="D69" s="264">
        <v>92.43</v>
      </c>
      <c r="E69" s="264">
        <v>90.581000000000003</v>
      </c>
      <c r="F69" s="264">
        <v>88.3</v>
      </c>
      <c r="G69" s="264">
        <v>88.3</v>
      </c>
      <c r="H69" s="264">
        <v>88.3</v>
      </c>
      <c r="I69" s="311" t="s">
        <v>100</v>
      </c>
    </row>
    <row r="70" spans="1:9" s="118" customFormat="1" ht="14.25" customHeight="1">
      <c r="A70" s="75" t="s">
        <v>267</v>
      </c>
      <c r="B70" s="284"/>
      <c r="C70" s="280">
        <v>77</v>
      </c>
      <c r="D70" s="280">
        <v>45.3</v>
      </c>
      <c r="E70" s="280">
        <v>39.5</v>
      </c>
      <c r="F70" s="280">
        <v>35.200000000000003</v>
      </c>
      <c r="G70" s="280">
        <v>31.8</v>
      </c>
      <c r="H70" s="280">
        <v>30</v>
      </c>
      <c r="I70" s="36" t="s">
        <v>268</v>
      </c>
    </row>
    <row r="71" spans="1:9" s="118" customFormat="1" ht="14.25" customHeight="1">
      <c r="A71" s="75" t="s">
        <v>72</v>
      </c>
      <c r="B71" s="284"/>
      <c r="C71" s="264">
        <v>43.533999999999999</v>
      </c>
      <c r="D71" s="280">
        <v>34.207000000000001</v>
      </c>
      <c r="E71" s="280">
        <v>31.652000000000001</v>
      </c>
      <c r="F71" s="280">
        <v>29.841999999999999</v>
      </c>
      <c r="G71" s="280">
        <v>27.931999999999999</v>
      </c>
      <c r="H71" s="280">
        <v>26.29</v>
      </c>
      <c r="I71" s="36" t="s">
        <v>98</v>
      </c>
    </row>
    <row r="72" spans="1:9" s="118" customFormat="1" ht="14.25" customHeight="1">
      <c r="A72" s="75" t="s">
        <v>105</v>
      </c>
      <c r="B72" s="284"/>
      <c r="C72" s="264">
        <v>32</v>
      </c>
      <c r="D72" s="264">
        <v>29</v>
      </c>
      <c r="E72" s="264">
        <v>28</v>
      </c>
      <c r="F72" s="264">
        <v>24</v>
      </c>
      <c r="G72" s="264">
        <v>23.622</v>
      </c>
      <c r="H72" s="264">
        <v>23</v>
      </c>
      <c r="I72" s="311" t="s">
        <v>102</v>
      </c>
    </row>
    <row r="73" spans="1:9" s="118" customFormat="1" ht="14.25" customHeight="1">
      <c r="A73" s="75" t="s">
        <v>8</v>
      </c>
      <c r="B73" s="284"/>
      <c r="C73" s="264">
        <v>21.765000000000001</v>
      </c>
      <c r="D73" s="264">
        <v>19.047999999999998</v>
      </c>
      <c r="E73" s="264">
        <v>18.396000000000001</v>
      </c>
      <c r="F73" s="264">
        <v>17.925000000000001</v>
      </c>
      <c r="G73" s="264">
        <v>17.603000000000002</v>
      </c>
      <c r="H73" s="264">
        <v>17.164000000000001</v>
      </c>
      <c r="I73" s="36" t="s">
        <v>9</v>
      </c>
    </row>
    <row r="74" spans="1:9" s="118" customFormat="1" ht="14.25" customHeight="1">
      <c r="A74" s="75" t="s">
        <v>4</v>
      </c>
      <c r="B74" s="284"/>
      <c r="C74" s="280">
        <v>17.7</v>
      </c>
      <c r="D74" s="280">
        <v>15</v>
      </c>
      <c r="E74" s="280">
        <v>14.4</v>
      </c>
      <c r="F74" s="280">
        <v>13.8</v>
      </c>
      <c r="G74" s="280">
        <v>13.3</v>
      </c>
      <c r="H74" s="280">
        <v>12.6</v>
      </c>
      <c r="I74" s="311" t="s">
        <v>4</v>
      </c>
    </row>
    <row r="75" spans="1:9" s="118" customFormat="1" ht="14.25" customHeight="1">
      <c r="A75" s="75" t="s">
        <v>67</v>
      </c>
      <c r="B75" s="284"/>
      <c r="C75" s="264">
        <v>13.57</v>
      </c>
      <c r="D75" s="264">
        <v>12.209</v>
      </c>
      <c r="E75" s="264">
        <v>11.909000000000001</v>
      </c>
      <c r="F75" s="264">
        <v>11.581</v>
      </c>
      <c r="G75" s="264">
        <v>11.202</v>
      </c>
      <c r="H75" s="264">
        <v>10.824999999999999</v>
      </c>
      <c r="I75" s="311" t="s">
        <v>26</v>
      </c>
    </row>
    <row r="76" spans="1:9" s="118" customFormat="1" ht="14.25" customHeight="1">
      <c r="A76" s="75" t="s">
        <v>54</v>
      </c>
      <c r="B76" s="284"/>
      <c r="C76" s="264">
        <v>11.97</v>
      </c>
      <c r="D76" s="264">
        <v>11.372</v>
      </c>
      <c r="E76" s="264">
        <v>11.179</v>
      </c>
      <c r="F76" s="264">
        <v>11.034000000000001</v>
      </c>
      <c r="G76" s="264">
        <v>10.795999999999999</v>
      </c>
      <c r="H76" s="264">
        <v>10.601000000000001</v>
      </c>
      <c r="I76" s="36" t="s">
        <v>55</v>
      </c>
    </row>
    <row r="77" spans="1:9" s="118" customFormat="1" ht="14.25" customHeight="1">
      <c r="A77" s="75" t="s">
        <v>71</v>
      </c>
      <c r="B77" s="284"/>
      <c r="C77" s="280">
        <v>11.666</v>
      </c>
      <c r="D77" s="280">
        <v>10.287000000000001</v>
      </c>
      <c r="E77" s="280">
        <v>10.411</v>
      </c>
      <c r="F77" s="280">
        <v>10.446</v>
      </c>
      <c r="G77" s="280">
        <v>10.076000000000001</v>
      </c>
      <c r="H77" s="280">
        <v>10.196999999999999</v>
      </c>
      <c r="I77" s="36" t="s">
        <v>88</v>
      </c>
    </row>
    <row r="78" spans="1:9" s="118" customFormat="1" ht="14.25" customHeight="1">
      <c r="A78" s="75" t="s">
        <v>7</v>
      </c>
      <c r="B78" s="284"/>
      <c r="C78" s="264">
        <v>11.683</v>
      </c>
      <c r="D78" s="264">
        <v>10.371</v>
      </c>
      <c r="E78" s="264">
        <v>10.095000000000001</v>
      </c>
      <c r="F78" s="264">
        <v>9.952</v>
      </c>
      <c r="G78" s="264">
        <v>9.7390000000000008</v>
      </c>
      <c r="H78" s="264">
        <v>9.4429999999999996</v>
      </c>
      <c r="I78" s="36" t="s">
        <v>7</v>
      </c>
    </row>
    <row r="79" spans="1:9" s="118" customFormat="1" ht="14.25" customHeight="1">
      <c r="A79" s="75" t="s">
        <v>10</v>
      </c>
      <c r="B79" s="284"/>
      <c r="C79" s="264">
        <v>8.86</v>
      </c>
      <c r="D79" s="264">
        <v>7.6</v>
      </c>
      <c r="E79" s="264">
        <v>7.2140000000000004</v>
      </c>
      <c r="F79" s="264">
        <v>6.91</v>
      </c>
      <c r="G79" s="264">
        <v>6.7229999999999999</v>
      </c>
      <c r="H79" s="264">
        <v>6.4880000000000004</v>
      </c>
      <c r="I79" s="36" t="s">
        <v>11</v>
      </c>
    </row>
    <row r="80" spans="1:9" s="118" customFormat="1" ht="14.25" customHeight="1">
      <c r="A80" s="75" t="s">
        <v>269</v>
      </c>
      <c r="B80" s="284"/>
      <c r="C80" s="280">
        <v>5.4980000000000002</v>
      </c>
      <c r="D80" s="280">
        <v>5.0460000000000003</v>
      </c>
      <c r="E80" s="280">
        <v>4.93</v>
      </c>
      <c r="F80" s="280">
        <v>4.7430000000000003</v>
      </c>
      <c r="G80" s="280">
        <v>4.6050000000000004</v>
      </c>
      <c r="H80" s="280">
        <v>4.4749999999999996</v>
      </c>
      <c r="I80" s="311" t="s">
        <v>270</v>
      </c>
    </row>
    <row r="81" spans="1:9" s="118" customFormat="1" ht="14.25" customHeight="1">
      <c r="A81" s="75" t="s">
        <v>56</v>
      </c>
      <c r="B81" s="284"/>
      <c r="C81" s="264">
        <v>4.739289151444142</v>
      </c>
      <c r="D81" s="264">
        <v>4.46</v>
      </c>
      <c r="E81" s="264">
        <v>4.41</v>
      </c>
      <c r="F81" s="264">
        <v>4.3600000000000003</v>
      </c>
      <c r="G81" s="264">
        <v>4.3100000000000005</v>
      </c>
      <c r="H81" s="264">
        <v>4.2100000000000009</v>
      </c>
      <c r="I81" s="36" t="s">
        <v>57</v>
      </c>
    </row>
    <row r="82" spans="1:9" s="118" customFormat="1" ht="14.25" customHeight="1">
      <c r="A82" s="75" t="s">
        <v>5</v>
      </c>
      <c r="B82" s="284"/>
      <c r="C82" s="280">
        <v>6.0789999999999997</v>
      </c>
      <c r="D82" s="280">
        <v>5.0549999999999997</v>
      </c>
      <c r="E82" s="280">
        <v>4.6180000000000003</v>
      </c>
      <c r="F82" s="280">
        <v>4.42</v>
      </c>
      <c r="G82" s="280">
        <v>4.1630000000000003</v>
      </c>
      <c r="H82" s="280">
        <v>3.8889999999999998</v>
      </c>
      <c r="I82" s="36" t="s">
        <v>6</v>
      </c>
    </row>
    <row r="83" spans="1:9" s="118" customFormat="1" ht="14.25" customHeight="1">
      <c r="A83" s="75" t="s">
        <v>96</v>
      </c>
      <c r="B83" s="284"/>
      <c r="C83" s="280">
        <v>3.919</v>
      </c>
      <c r="D83" s="280">
        <v>3.4039999999999999</v>
      </c>
      <c r="E83" s="280">
        <v>3.32</v>
      </c>
      <c r="F83" s="280">
        <v>3.19</v>
      </c>
      <c r="G83" s="280">
        <v>3.0939999999999999</v>
      </c>
      <c r="H83" s="280">
        <v>3.1</v>
      </c>
      <c r="I83" s="36" t="s">
        <v>96</v>
      </c>
    </row>
    <row r="84" spans="1:9" s="118" customFormat="1" ht="14.25" customHeight="1">
      <c r="A84" s="75" t="s">
        <v>271</v>
      </c>
      <c r="B84" s="284"/>
      <c r="C84" s="280">
        <v>1.6830000000000001</v>
      </c>
      <c r="D84" s="280">
        <v>1.1439999999999999</v>
      </c>
      <c r="E84" s="280">
        <v>1.18</v>
      </c>
      <c r="F84" s="280">
        <v>1.139</v>
      </c>
      <c r="G84" s="280">
        <v>1.0409999999999999</v>
      </c>
      <c r="H84" s="280">
        <v>0.996</v>
      </c>
      <c r="I84" s="36" t="s">
        <v>272</v>
      </c>
    </row>
    <row r="85" spans="1:9" s="118" customFormat="1" ht="14.25" customHeight="1">
      <c r="A85" s="75" t="s">
        <v>108</v>
      </c>
      <c r="B85" s="284"/>
      <c r="C85" s="280">
        <v>0.80100000000000005</v>
      </c>
      <c r="D85" s="280">
        <v>0.72299999999999998</v>
      </c>
      <c r="E85" s="280">
        <v>0.69699999999999995</v>
      </c>
      <c r="F85" s="280">
        <v>0.68600000000000005</v>
      </c>
      <c r="G85" s="280">
        <v>0.65900000000000003</v>
      </c>
      <c r="H85" s="280">
        <v>0.626</v>
      </c>
      <c r="I85" s="311" t="s">
        <v>95</v>
      </c>
    </row>
    <row r="86" spans="1:9" s="118" customFormat="1" ht="14.25" customHeight="1"/>
    <row r="87" spans="1:9" s="118" customFormat="1" ht="14.25" customHeight="1"/>
    <row r="88" spans="1:9" s="118" customFormat="1" ht="14.25" customHeight="1"/>
    <row r="89" spans="1:9" s="118" customFormat="1" ht="14.25" customHeight="1"/>
    <row r="90" spans="1:9" s="118" customFormat="1" ht="14.25" customHeight="1"/>
    <row r="91" spans="1:9" s="118" customFormat="1" ht="14.25" customHeight="1"/>
    <row r="92" spans="1:9" s="118" customFormat="1" ht="14.25" customHeight="1"/>
    <row r="93" spans="1:9" s="118" customFormat="1" ht="14.25" customHeight="1"/>
    <row r="94" spans="1:9" s="118" customFormat="1" ht="14.25" customHeight="1"/>
    <row r="95" spans="1:9" s="118" customFormat="1" ht="14.25" customHeight="1"/>
    <row r="96" spans="1:9" s="118" customFormat="1" ht="14.25" customHeight="1"/>
    <row r="97" spans="1:9" s="118" customFormat="1" ht="14.25" customHeight="1"/>
    <row r="98" spans="1:9" s="118" customFormat="1" ht="14.25" customHeight="1"/>
    <row r="99" spans="1:9" s="118" customFormat="1" ht="14.25" customHeight="1"/>
    <row r="100" spans="1:9" s="118" customFormat="1" ht="14.25" customHeight="1"/>
    <row r="101" spans="1:9" s="118" customFormat="1" ht="14.25" customHeight="1"/>
    <row r="102" spans="1:9" s="118" customFormat="1" ht="14.25" customHeight="1"/>
    <row r="103" spans="1:9" s="118" customFormat="1" ht="14.25" customHeight="1"/>
    <row r="104" spans="1:9" s="118" customFormat="1" ht="9" customHeight="1"/>
    <row r="105" spans="1:9" ht="12" customHeight="1">
      <c r="A105" s="543"/>
      <c r="B105" s="245" t="s">
        <v>775</v>
      </c>
      <c r="I105" s="22"/>
    </row>
    <row r="106" spans="1:9" ht="12" customHeight="1">
      <c r="A106" s="544"/>
      <c r="B106" s="57" t="s">
        <v>73</v>
      </c>
      <c r="C106" s="204"/>
    </row>
    <row r="107" spans="1:9" ht="12" customHeight="1">
      <c r="A107" s="544"/>
      <c r="B107" s="154"/>
    </row>
    <row r="108" spans="1:9" ht="12" customHeight="1">
      <c r="A108" s="544"/>
    </row>
  </sheetData>
  <mergeCells count="4">
    <mergeCell ref="A105:A108"/>
    <mergeCell ref="A51:A54"/>
    <mergeCell ref="A3:A4"/>
    <mergeCell ref="A57:A58"/>
  </mergeCells>
  <hyperlinks>
    <hyperlink ref="I3" location="'Inhoudsopgave Zuivel in cijfers'!A1" display="Terug naar inhoudsopgave" xr:uid="{59CFDFB5-0619-4578-A750-816C7AD30BE6}"/>
    <hyperlink ref="I4" location="'Inhoudsopgave Zuivel in cijfers'!A1" display="Back to table of contents" xr:uid="{EAFDB2D0-DA8D-4D05-8D08-1F8E0FB149AD}"/>
  </hyperlinks>
  <printOptions horizontalCentered="1"/>
  <pageMargins left="0.39370078740157483" right="0.39370078740157483" top="0.39370078740157483" bottom="0.39370078740157483" header="0" footer="0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BBD25B"/>
  </sheetPr>
  <dimension ref="A1:N108"/>
  <sheetViews>
    <sheetView showWhiteSpace="0" zoomScaleNormal="100" workbookViewId="0"/>
  </sheetViews>
  <sheetFormatPr baseColWidth="10" defaultColWidth="9.5" defaultRowHeight="14.5" customHeight="1"/>
  <cols>
    <col min="1" max="1" width="9.5" style="2"/>
    <col min="2" max="2" width="20" style="2" customWidth="1"/>
    <col min="3" max="9" width="11.5" style="2" customWidth="1"/>
    <col min="10" max="10" width="28.5" style="2" customWidth="1"/>
    <col min="11" max="16384" width="9.5" style="2"/>
  </cols>
  <sheetData>
    <row r="1" spans="1:10" ht="23" customHeight="1">
      <c r="A1" s="1"/>
      <c r="B1" s="1"/>
      <c r="C1" s="1"/>
      <c r="D1" s="1"/>
      <c r="E1" s="25"/>
      <c r="F1" s="25"/>
      <c r="G1" s="25"/>
      <c r="H1" s="25"/>
      <c r="I1" s="25"/>
      <c r="J1" s="109" t="s">
        <v>607</v>
      </c>
    </row>
    <row r="2" spans="1:10" ht="12" customHeight="1">
      <c r="A2" s="1"/>
      <c r="B2" s="3"/>
      <c r="C2" s="3"/>
      <c r="D2" s="3"/>
      <c r="E2" s="3"/>
      <c r="F2" s="3"/>
      <c r="G2" s="3"/>
      <c r="H2" s="3"/>
      <c r="I2" s="3"/>
      <c r="J2" s="353" t="s">
        <v>999</v>
      </c>
    </row>
    <row r="3" spans="1:10" ht="18.25" customHeight="1">
      <c r="A3" s="550">
        <v>18</v>
      </c>
      <c r="B3" s="107" t="s">
        <v>273</v>
      </c>
      <c r="C3" s="5"/>
      <c r="D3" s="5"/>
      <c r="E3" s="5"/>
      <c r="F3" s="5"/>
      <c r="G3" s="5"/>
      <c r="H3" s="5"/>
      <c r="I3" s="5"/>
      <c r="J3" s="125" t="s">
        <v>583</v>
      </c>
    </row>
    <row r="4" spans="1:10" ht="18" customHeight="1">
      <c r="A4" s="551"/>
      <c r="B4" s="241" t="s">
        <v>274</v>
      </c>
      <c r="C4" s="163"/>
      <c r="D4" s="163"/>
      <c r="E4" s="163"/>
      <c r="F4" s="163"/>
      <c r="G4" s="163"/>
      <c r="H4" s="163"/>
      <c r="I4" s="163"/>
      <c r="J4" s="225" t="s">
        <v>584</v>
      </c>
    </row>
    <row r="5" spans="1:10" s="118" customFormat="1" ht="14.25" customHeight="1"/>
    <row r="6" spans="1:10" s="118" customFormat="1" ht="14.25" customHeight="1"/>
    <row r="7" spans="1:10" s="118" customFormat="1" ht="14.25" customHeight="1"/>
    <row r="8" spans="1:10" ht="18.75" customHeight="1">
      <c r="A8" s="34" t="s">
        <v>839</v>
      </c>
      <c r="B8" s="88"/>
      <c r="C8" s="110">
        <v>2010</v>
      </c>
      <c r="D8" s="110">
        <v>2015</v>
      </c>
      <c r="E8" s="110">
        <v>2020</v>
      </c>
      <c r="F8" s="110">
        <v>2021</v>
      </c>
      <c r="G8" s="110">
        <v>2022</v>
      </c>
      <c r="H8" s="110">
        <v>2023</v>
      </c>
      <c r="I8" s="110" t="s">
        <v>1003</v>
      </c>
      <c r="J8" s="248" t="s">
        <v>840</v>
      </c>
    </row>
    <row r="9" spans="1:10" s="118" customFormat="1" ht="14.25" customHeight="1">
      <c r="B9" s="313"/>
      <c r="C9" s="314"/>
      <c r="D9" s="314"/>
      <c r="E9" s="314"/>
      <c r="F9" s="314"/>
      <c r="G9" s="314"/>
      <c r="H9" s="314"/>
      <c r="I9" s="314"/>
      <c r="J9" s="315"/>
    </row>
    <row r="10" spans="1:10" s="118" customFormat="1" ht="14.25" customHeight="1">
      <c r="A10" s="247" t="s">
        <v>765</v>
      </c>
      <c r="B10" s="306"/>
      <c r="C10" s="282">
        <v>21664.564999999999</v>
      </c>
      <c r="D10" s="282">
        <v>21525.820999999993</v>
      </c>
      <c r="E10" s="282">
        <v>20590.382999999998</v>
      </c>
      <c r="F10" s="282">
        <v>20325.228999999999</v>
      </c>
      <c r="G10" s="282">
        <v>20065.641000000003</v>
      </c>
      <c r="H10" s="282">
        <v>19913.913</v>
      </c>
      <c r="I10" s="282">
        <v>19555.386999999995</v>
      </c>
      <c r="J10" s="246" t="s">
        <v>765</v>
      </c>
    </row>
    <row r="11" spans="1:10" s="118" customFormat="1" ht="14.25" customHeight="1">
      <c r="A11" s="75"/>
      <c r="B11" s="284"/>
      <c r="C11" s="264"/>
      <c r="D11" s="264"/>
      <c r="E11" s="264"/>
      <c r="F11" s="264"/>
      <c r="G11" s="264"/>
      <c r="H11" s="264"/>
      <c r="I11" s="264"/>
      <c r="J11" s="75"/>
    </row>
    <row r="12" spans="1:10" s="118" customFormat="1" ht="14.25" customHeight="1">
      <c r="A12" s="75" t="s">
        <v>14</v>
      </c>
      <c r="B12" s="284"/>
      <c r="C12" s="280">
        <v>4183.1099999999997</v>
      </c>
      <c r="D12" s="280">
        <v>4286.6499999999996</v>
      </c>
      <c r="E12" s="280">
        <v>3969.28</v>
      </c>
      <c r="F12" s="280">
        <v>3891.51</v>
      </c>
      <c r="G12" s="280">
        <v>3817.32</v>
      </c>
      <c r="H12" s="280">
        <v>3775.19</v>
      </c>
      <c r="I12" s="280">
        <v>3668.29</v>
      </c>
      <c r="J12" s="36" t="s">
        <v>93</v>
      </c>
    </row>
    <row r="13" spans="1:10" s="118" customFormat="1" ht="14.25" customHeight="1">
      <c r="A13" s="75" t="s">
        <v>15</v>
      </c>
      <c r="B13" s="284"/>
      <c r="C13" s="280">
        <v>3608.4</v>
      </c>
      <c r="D13" s="280">
        <v>3605.9</v>
      </c>
      <c r="E13" s="280">
        <v>3403.19</v>
      </c>
      <c r="F13" s="280">
        <v>3331.15</v>
      </c>
      <c r="G13" s="280">
        <v>3266.44</v>
      </c>
      <c r="H13" s="280">
        <v>3167.27</v>
      </c>
      <c r="I13" s="280">
        <v>3102.57</v>
      </c>
      <c r="J13" s="36" t="s">
        <v>16</v>
      </c>
    </row>
    <row r="14" spans="1:10" s="118" customFormat="1" ht="14.25" customHeight="1">
      <c r="A14" s="75" t="s">
        <v>31</v>
      </c>
      <c r="B14" s="284"/>
      <c r="C14" s="280">
        <v>2538.1799999999998</v>
      </c>
      <c r="D14" s="280">
        <v>2279.23</v>
      </c>
      <c r="E14" s="280">
        <v>2218</v>
      </c>
      <c r="F14" s="280">
        <v>2113</v>
      </c>
      <c r="G14" s="280">
        <v>2072.09</v>
      </c>
      <c r="H14" s="280">
        <v>2192.36</v>
      </c>
      <c r="I14" s="280">
        <v>2189.84</v>
      </c>
      <c r="J14" s="36" t="s">
        <v>32</v>
      </c>
    </row>
    <row r="15" spans="1:10" s="118" customFormat="1" ht="14.25" customHeight="1">
      <c r="A15" s="75" t="s">
        <v>37</v>
      </c>
      <c r="B15" s="284"/>
      <c r="C15" s="280">
        <v>1092.5</v>
      </c>
      <c r="D15" s="264">
        <v>1295.78</v>
      </c>
      <c r="E15" s="264">
        <v>1567.68</v>
      </c>
      <c r="F15" s="264">
        <v>1604.53</v>
      </c>
      <c r="G15" s="264">
        <v>1627.34</v>
      </c>
      <c r="H15" s="264">
        <v>1646.64</v>
      </c>
      <c r="I15" s="264">
        <v>1623.96</v>
      </c>
      <c r="J15" s="36" t="s">
        <v>38</v>
      </c>
    </row>
    <row r="16" spans="1:10" s="118" customFormat="1" ht="14.25" customHeight="1">
      <c r="A16" s="247" t="s">
        <v>60</v>
      </c>
      <c r="B16" s="306"/>
      <c r="C16" s="282">
        <v>1478.635</v>
      </c>
      <c r="D16" s="282">
        <v>1621.7670000000001</v>
      </c>
      <c r="E16" s="300">
        <v>1593.0709999999999</v>
      </c>
      <c r="F16" s="300">
        <v>1571.3409999999999</v>
      </c>
      <c r="G16" s="300">
        <v>1570.673</v>
      </c>
      <c r="H16" s="300">
        <v>1573.7870000000019</v>
      </c>
      <c r="I16" s="300">
        <v>1543.2110000000002</v>
      </c>
      <c r="J16" s="246" t="s">
        <v>70</v>
      </c>
    </row>
    <row r="17" spans="1:10" s="118" customFormat="1" ht="14.25" customHeight="1">
      <c r="A17" s="75" t="s">
        <v>22</v>
      </c>
      <c r="B17" s="284"/>
      <c r="C17" s="280">
        <v>1746.1</v>
      </c>
      <c r="D17" s="280">
        <v>1826.4839999999999</v>
      </c>
      <c r="E17" s="280">
        <v>1638.3820000000001</v>
      </c>
      <c r="F17" s="280">
        <v>1609.9480000000001</v>
      </c>
      <c r="G17" s="280">
        <v>1631.1279999999999</v>
      </c>
      <c r="H17" s="280">
        <v>1574.4059999999999</v>
      </c>
      <c r="I17" s="280">
        <v>1530.4059999999999</v>
      </c>
      <c r="J17" s="36" t="s">
        <v>23</v>
      </c>
    </row>
    <row r="18" spans="1:10" s="118" customFormat="1" ht="14.25" customHeight="1">
      <c r="A18" s="75" t="s">
        <v>64</v>
      </c>
      <c r="B18" s="284"/>
      <c r="C18" s="280">
        <v>1431.4</v>
      </c>
      <c r="D18" s="280">
        <v>1216</v>
      </c>
      <c r="E18" s="280">
        <v>1144.5999999999999</v>
      </c>
      <c r="F18" s="280">
        <v>1133.2</v>
      </c>
      <c r="G18" s="280">
        <v>1118.5</v>
      </c>
      <c r="H18" s="280">
        <v>1091.3</v>
      </c>
      <c r="I18" s="280">
        <v>1093.2</v>
      </c>
      <c r="J18" s="36" t="s">
        <v>43</v>
      </c>
    </row>
    <row r="19" spans="1:10" s="118" customFormat="1" ht="14.25" customHeight="1">
      <c r="A19" s="75" t="s">
        <v>18</v>
      </c>
      <c r="B19" s="284"/>
      <c r="C19" s="280">
        <v>837.32</v>
      </c>
      <c r="D19" s="280">
        <v>853.24</v>
      </c>
      <c r="E19" s="280">
        <v>810.2</v>
      </c>
      <c r="F19" s="280">
        <v>828</v>
      </c>
      <c r="G19" s="280">
        <v>815.81</v>
      </c>
      <c r="H19" s="280">
        <v>794.14</v>
      </c>
      <c r="I19" s="280">
        <v>783.28</v>
      </c>
      <c r="J19" s="36" t="s">
        <v>19</v>
      </c>
    </row>
    <row r="20" spans="1:10" s="118" customFormat="1" ht="14.25" customHeight="1">
      <c r="A20" s="75" t="s">
        <v>27</v>
      </c>
      <c r="B20" s="284"/>
      <c r="C20" s="280">
        <v>574</v>
      </c>
      <c r="D20" s="280">
        <v>561</v>
      </c>
      <c r="E20" s="280">
        <v>567</v>
      </c>
      <c r="F20" s="280">
        <v>565</v>
      </c>
      <c r="G20" s="280">
        <v>557</v>
      </c>
      <c r="H20" s="280">
        <v>553.26</v>
      </c>
      <c r="I20" s="280">
        <v>546.63</v>
      </c>
      <c r="J20" s="36" t="s">
        <v>28</v>
      </c>
    </row>
    <row r="21" spans="1:10" s="118" customFormat="1" ht="14.25" customHeight="1">
      <c r="A21" s="75" t="s">
        <v>29</v>
      </c>
      <c r="B21" s="284"/>
      <c r="C21" s="280">
        <v>535.26</v>
      </c>
      <c r="D21" s="280">
        <v>539.57000000000005</v>
      </c>
      <c r="E21" s="280">
        <v>522.96</v>
      </c>
      <c r="F21" s="280">
        <v>531.16</v>
      </c>
      <c r="G21" s="280">
        <v>549.12</v>
      </c>
      <c r="H21" s="280">
        <v>546.04</v>
      </c>
      <c r="I21" s="280">
        <v>539.41</v>
      </c>
      <c r="J21" s="36" t="s">
        <v>30</v>
      </c>
    </row>
    <row r="22" spans="1:10" s="118" customFormat="1" ht="14.25" customHeight="1">
      <c r="A22" s="75" t="s">
        <v>61</v>
      </c>
      <c r="B22" s="284"/>
      <c r="C22" s="280">
        <v>520.70000000000005</v>
      </c>
      <c r="D22" s="280">
        <v>523.96</v>
      </c>
      <c r="E22" s="280">
        <v>544.42999999999995</v>
      </c>
      <c r="F22" s="280">
        <v>538.65</v>
      </c>
      <c r="G22" s="280">
        <v>526.57000000000005</v>
      </c>
      <c r="H22" s="280">
        <v>540.84</v>
      </c>
      <c r="I22" s="280">
        <v>534.89</v>
      </c>
      <c r="J22" s="36" t="s">
        <v>17</v>
      </c>
    </row>
    <row r="23" spans="1:10" s="118" customFormat="1" ht="14.25" customHeight="1">
      <c r="A23" s="75" t="s">
        <v>66</v>
      </c>
      <c r="B23" s="284"/>
      <c r="C23" s="280">
        <v>375.38</v>
      </c>
      <c r="D23" s="280">
        <v>369.06</v>
      </c>
      <c r="E23" s="280">
        <v>357.01</v>
      </c>
      <c r="F23" s="280">
        <v>362.35</v>
      </c>
      <c r="G23" s="280">
        <v>356.65</v>
      </c>
      <c r="H23" s="280">
        <v>357.66</v>
      </c>
      <c r="I23" s="280">
        <v>357.66</v>
      </c>
      <c r="J23" s="36" t="s">
        <v>109</v>
      </c>
    </row>
    <row r="24" spans="1:10" s="118" customFormat="1" ht="14.25" customHeight="1">
      <c r="A24" s="75" t="s">
        <v>24</v>
      </c>
      <c r="B24" s="284"/>
      <c r="C24" s="280">
        <v>348.1</v>
      </c>
      <c r="D24" s="280">
        <v>338.43</v>
      </c>
      <c r="E24" s="280">
        <v>303.39</v>
      </c>
      <c r="F24" s="280">
        <v>301.85000000000002</v>
      </c>
      <c r="G24" s="280">
        <v>296.54000000000002</v>
      </c>
      <c r="H24" s="280">
        <v>295.04000000000002</v>
      </c>
      <c r="I24" s="280">
        <v>289.43</v>
      </c>
      <c r="J24" s="36" t="s">
        <v>25</v>
      </c>
    </row>
    <row r="25" spans="1:10" s="118" customFormat="1" ht="14.25" customHeight="1">
      <c r="A25" s="75" t="s">
        <v>34</v>
      </c>
      <c r="B25" s="284"/>
      <c r="C25" s="280">
        <v>239</v>
      </c>
      <c r="D25" s="280">
        <v>250</v>
      </c>
      <c r="E25" s="280">
        <v>246.6</v>
      </c>
      <c r="F25" s="280">
        <v>280.89999999999998</v>
      </c>
      <c r="G25" s="280">
        <v>277.89999999999998</v>
      </c>
      <c r="H25" s="280">
        <v>265.5</v>
      </c>
      <c r="I25" s="280">
        <v>268.3</v>
      </c>
      <c r="J25" s="36" t="s">
        <v>35</v>
      </c>
    </row>
    <row r="26" spans="1:10" s="118" customFormat="1" ht="14.25" customHeight="1">
      <c r="A26" s="75" t="s">
        <v>33</v>
      </c>
      <c r="B26" s="284"/>
      <c r="C26" s="280">
        <v>284.27999999999997</v>
      </c>
      <c r="D26" s="280">
        <v>282.23</v>
      </c>
      <c r="E26" s="280">
        <v>255.62</v>
      </c>
      <c r="F26" s="280">
        <v>248.53</v>
      </c>
      <c r="G26" s="280">
        <v>243.17</v>
      </c>
      <c r="H26" s="280">
        <v>236.27</v>
      </c>
      <c r="I26" s="280">
        <v>228.35</v>
      </c>
      <c r="J26" s="36" t="s">
        <v>33</v>
      </c>
    </row>
    <row r="27" spans="1:10" s="118" customFormat="1" ht="14.25" customHeight="1">
      <c r="A27" s="75" t="s">
        <v>36</v>
      </c>
      <c r="B27" s="284"/>
      <c r="C27" s="280">
        <v>243.24</v>
      </c>
      <c r="D27" s="280">
        <v>243.26</v>
      </c>
      <c r="E27" s="280">
        <v>232.75</v>
      </c>
      <c r="F27" s="280">
        <v>230.02</v>
      </c>
      <c r="G27" s="280">
        <v>221.54</v>
      </c>
      <c r="H27" s="280">
        <v>218.84</v>
      </c>
      <c r="I27" s="280">
        <v>213.5</v>
      </c>
      <c r="J27" s="36" t="s">
        <v>36</v>
      </c>
    </row>
    <row r="28" spans="1:10" s="118" customFormat="1" ht="14.25" customHeight="1">
      <c r="A28" s="75" t="s">
        <v>63</v>
      </c>
      <c r="B28" s="284"/>
      <c r="C28" s="280">
        <v>359.8</v>
      </c>
      <c r="D28" s="280">
        <v>300.5</v>
      </c>
      <c r="E28" s="280">
        <v>232.9</v>
      </c>
      <c r="F28" s="280">
        <v>225.2</v>
      </c>
      <c r="G28" s="280">
        <v>224.18</v>
      </c>
      <c r="H28" s="280">
        <v>211.98</v>
      </c>
      <c r="I28" s="280">
        <v>200.87</v>
      </c>
      <c r="J28" s="36" t="s">
        <v>53</v>
      </c>
    </row>
    <row r="29" spans="1:10" s="118" customFormat="1" ht="14.25" customHeight="1">
      <c r="A29" s="75" t="s">
        <v>47</v>
      </c>
      <c r="B29" s="284"/>
      <c r="C29" s="280">
        <v>313.61</v>
      </c>
      <c r="D29" s="280">
        <v>282.95999999999998</v>
      </c>
      <c r="E29" s="280">
        <v>241.94</v>
      </c>
      <c r="F29" s="280">
        <v>230.34</v>
      </c>
      <c r="G29" s="280">
        <v>212.84</v>
      </c>
      <c r="H29" s="280">
        <v>202.41</v>
      </c>
      <c r="I29" s="280">
        <v>189.59</v>
      </c>
      <c r="J29" s="36" t="s">
        <v>48</v>
      </c>
    </row>
    <row r="30" spans="1:10" s="118" customFormat="1" ht="14.25" customHeight="1">
      <c r="A30" s="75" t="s">
        <v>51</v>
      </c>
      <c r="B30" s="284"/>
      <c r="C30" s="280">
        <v>159.26</v>
      </c>
      <c r="D30" s="280">
        <v>139.26</v>
      </c>
      <c r="E30" s="280">
        <v>122.05</v>
      </c>
      <c r="F30" s="280">
        <v>120.07</v>
      </c>
      <c r="G30" s="280">
        <v>116.91</v>
      </c>
      <c r="H30" s="280">
        <v>114.9</v>
      </c>
      <c r="I30" s="280">
        <v>114.14</v>
      </c>
      <c r="J30" s="36" t="s">
        <v>52</v>
      </c>
    </row>
    <row r="31" spans="1:10" s="118" customFormat="1" ht="14.25" customHeight="1">
      <c r="A31" s="75" t="s">
        <v>40</v>
      </c>
      <c r="B31" s="284"/>
      <c r="C31" s="280">
        <v>164.06</v>
      </c>
      <c r="D31" s="280">
        <v>162.41</v>
      </c>
      <c r="E31" s="280">
        <v>136.04</v>
      </c>
      <c r="F31" s="280">
        <v>131.19999999999999</v>
      </c>
      <c r="G31" s="280">
        <v>127.76</v>
      </c>
      <c r="H31" s="280">
        <v>119.04</v>
      </c>
      <c r="I31" s="280">
        <v>113.04</v>
      </c>
      <c r="J31" s="36" t="s">
        <v>41</v>
      </c>
    </row>
    <row r="32" spans="1:10" s="118" customFormat="1" ht="14.25" customHeight="1">
      <c r="A32" s="75" t="s">
        <v>65</v>
      </c>
      <c r="B32" s="284"/>
      <c r="C32" s="280">
        <v>109.47</v>
      </c>
      <c r="D32" s="280">
        <v>112.84</v>
      </c>
      <c r="E32" s="280">
        <v>99.21</v>
      </c>
      <c r="F32" s="280">
        <v>100.92</v>
      </c>
      <c r="G32" s="280">
        <v>93.25</v>
      </c>
      <c r="H32" s="280">
        <v>94.69</v>
      </c>
      <c r="I32" s="280">
        <v>91.97</v>
      </c>
      <c r="J32" s="36" t="s">
        <v>39</v>
      </c>
    </row>
    <row r="33" spans="1:14" s="118" customFormat="1" ht="14.25" customHeight="1">
      <c r="A33" s="75" t="s">
        <v>49</v>
      </c>
      <c r="B33" s="284"/>
      <c r="C33" s="280">
        <v>96.5</v>
      </c>
      <c r="D33" s="280">
        <v>90.6</v>
      </c>
      <c r="E33" s="280">
        <v>84.3</v>
      </c>
      <c r="F33" s="280">
        <v>83.7</v>
      </c>
      <c r="G33" s="280">
        <v>83.74</v>
      </c>
      <c r="H33" s="280">
        <v>83.35</v>
      </c>
      <c r="I33" s="280">
        <v>82.85</v>
      </c>
      <c r="J33" s="36" t="s">
        <v>50</v>
      </c>
    </row>
    <row r="34" spans="1:14" s="118" customFormat="1" ht="14.25" customHeight="1">
      <c r="A34" s="75" t="s">
        <v>20</v>
      </c>
      <c r="B34" s="284"/>
      <c r="C34" s="280">
        <v>144</v>
      </c>
      <c r="D34" s="280">
        <v>111</v>
      </c>
      <c r="E34" s="280">
        <v>90</v>
      </c>
      <c r="F34" s="280">
        <v>91.3</v>
      </c>
      <c r="G34" s="280">
        <v>80.5</v>
      </c>
      <c r="H34" s="280">
        <v>88.2</v>
      </c>
      <c r="I34" s="280">
        <v>79.5</v>
      </c>
      <c r="J34" s="36" t="s">
        <v>21</v>
      </c>
    </row>
    <row r="35" spans="1:14" s="118" customFormat="1" ht="14.25" customHeight="1">
      <c r="A35" s="75" t="s">
        <v>507</v>
      </c>
      <c r="B35" s="284"/>
      <c r="C35" s="280">
        <v>206.5</v>
      </c>
      <c r="D35" s="280">
        <v>152</v>
      </c>
      <c r="E35" s="280">
        <v>110</v>
      </c>
      <c r="F35" s="280">
        <v>102</v>
      </c>
      <c r="G35" s="280">
        <v>79</v>
      </c>
      <c r="H35" s="280">
        <v>71</v>
      </c>
      <c r="I35" s="280">
        <v>71</v>
      </c>
      <c r="J35" s="36" t="s">
        <v>508</v>
      </c>
      <c r="N35" s="284"/>
    </row>
    <row r="36" spans="1:14" s="118" customFormat="1" ht="14.25" customHeight="1">
      <c r="A36" s="75" t="s">
        <v>44</v>
      </c>
      <c r="B36" s="284"/>
      <c r="C36" s="280">
        <v>45.98</v>
      </c>
      <c r="D36" s="280">
        <v>49.13</v>
      </c>
      <c r="E36" s="280">
        <v>54.23</v>
      </c>
      <c r="F36" s="280">
        <v>54.57</v>
      </c>
      <c r="G36" s="280">
        <v>55.33</v>
      </c>
      <c r="H36" s="280">
        <v>55.21</v>
      </c>
      <c r="I36" s="280">
        <v>54.98</v>
      </c>
      <c r="J36" s="36" t="s">
        <v>45</v>
      </c>
    </row>
    <row r="37" spans="1:14" s="118" customFormat="1" ht="14.25" customHeight="1">
      <c r="A37" s="75" t="s">
        <v>42</v>
      </c>
      <c r="B37" s="284"/>
      <c r="C37" s="280">
        <v>23.42</v>
      </c>
      <c r="D37" s="280">
        <v>26.19</v>
      </c>
      <c r="E37" s="280">
        <v>39.49</v>
      </c>
      <c r="F37" s="280">
        <v>38.92</v>
      </c>
      <c r="G37" s="280">
        <v>38.22</v>
      </c>
      <c r="H37" s="280">
        <v>38.659999999999997</v>
      </c>
      <c r="I37" s="280">
        <v>38.700000000000003</v>
      </c>
      <c r="J37" s="36" t="s">
        <v>42</v>
      </c>
    </row>
    <row r="38" spans="1:14" s="118" customFormat="1" ht="14.25" customHeight="1">
      <c r="A38" s="75" t="s">
        <v>46</v>
      </c>
      <c r="B38" s="284"/>
      <c r="C38" s="280">
        <v>6.36</v>
      </c>
      <c r="D38" s="280">
        <v>6.37</v>
      </c>
      <c r="E38" s="280">
        <v>6.06</v>
      </c>
      <c r="F38" s="280">
        <v>5.87</v>
      </c>
      <c r="G38" s="280">
        <v>6.12</v>
      </c>
      <c r="H38" s="280">
        <v>5.93</v>
      </c>
      <c r="I38" s="280">
        <v>5.82</v>
      </c>
      <c r="J38" s="36" t="s">
        <v>46</v>
      </c>
    </row>
    <row r="39" spans="1:14" s="118" customFormat="1" ht="14.25" customHeight="1">
      <c r="A39" s="75"/>
      <c r="B39" s="284"/>
      <c r="C39" s="280"/>
      <c r="D39" s="280"/>
      <c r="E39" s="280"/>
      <c r="F39" s="280"/>
      <c r="G39" s="280"/>
      <c r="H39" s="280"/>
      <c r="I39" s="280"/>
      <c r="J39" s="36"/>
    </row>
    <row r="40" spans="1:14" s="118" customFormat="1" ht="14.25" customHeight="1">
      <c r="A40" s="247" t="s">
        <v>94</v>
      </c>
      <c r="B40" s="306"/>
      <c r="C40" s="300"/>
      <c r="D40" s="264"/>
      <c r="E40" s="264"/>
      <c r="F40" s="264"/>
      <c r="G40" s="264"/>
      <c r="H40" s="264"/>
      <c r="I40" s="264"/>
      <c r="J40" s="246" t="s">
        <v>97</v>
      </c>
    </row>
    <row r="41" spans="1:14" s="118" customFormat="1" ht="14.25" customHeight="1">
      <c r="A41" s="75"/>
      <c r="J41" s="75"/>
    </row>
    <row r="42" spans="1:14" s="118" customFormat="1" ht="14.25" customHeight="1">
      <c r="A42" s="75" t="s">
        <v>104</v>
      </c>
      <c r="B42" s="284"/>
      <c r="C42" s="264">
        <v>42755</v>
      </c>
      <c r="D42" s="264">
        <v>47165</v>
      </c>
      <c r="E42" s="264">
        <v>57585.520000000004</v>
      </c>
      <c r="F42" s="264">
        <v>59614.63</v>
      </c>
      <c r="G42" s="264">
        <v>60562.27</v>
      </c>
      <c r="H42" s="264">
        <v>62662.554545231826</v>
      </c>
      <c r="I42" s="264">
        <v>62662.554545231826</v>
      </c>
      <c r="J42" s="311" t="s">
        <v>104</v>
      </c>
    </row>
    <row r="43" spans="1:14" s="118" customFormat="1" ht="14.25" customHeight="1">
      <c r="A43" s="75" t="s">
        <v>288</v>
      </c>
      <c r="B43" s="284"/>
      <c r="C43" s="264">
        <v>10112</v>
      </c>
      <c r="D43" s="264">
        <v>12167</v>
      </c>
      <c r="E43" s="264">
        <v>14640</v>
      </c>
      <c r="F43" s="264">
        <v>15192</v>
      </c>
      <c r="G43" s="264">
        <v>15764</v>
      </c>
      <c r="H43" s="264">
        <v>16359</v>
      </c>
      <c r="I43" s="264">
        <v>16359</v>
      </c>
      <c r="J43" s="36" t="s">
        <v>288</v>
      </c>
    </row>
    <row r="44" spans="1:14" s="118" customFormat="1" ht="14.25" customHeight="1">
      <c r="A44" s="75" t="s">
        <v>107</v>
      </c>
      <c r="B44" s="284"/>
      <c r="C44" s="264">
        <v>22924.914000000001</v>
      </c>
      <c r="D44" s="264">
        <v>21110.916000000001</v>
      </c>
      <c r="E44" s="264">
        <v>15953.934999999999</v>
      </c>
      <c r="F44" s="264">
        <v>15892.943000000003</v>
      </c>
      <c r="G44" s="264">
        <v>15740.153000000002</v>
      </c>
      <c r="H44" s="264">
        <v>15611.115442912984</v>
      </c>
      <c r="I44" s="264">
        <v>15611.115442912984</v>
      </c>
      <c r="J44" s="311" t="s">
        <v>103</v>
      </c>
    </row>
    <row r="45" spans="1:14" s="118" customFormat="1" ht="14.25" customHeight="1">
      <c r="A45" s="75" t="s">
        <v>101</v>
      </c>
      <c r="B45" s="284"/>
      <c r="C45" s="264">
        <v>14201</v>
      </c>
      <c r="D45" s="264">
        <v>15072</v>
      </c>
      <c r="E45" s="264">
        <v>10433</v>
      </c>
      <c r="F45" s="264">
        <v>10943</v>
      </c>
      <c r="G45" s="264">
        <v>11608</v>
      </c>
      <c r="H45" s="264">
        <v>12000</v>
      </c>
      <c r="I45" s="264">
        <v>12000</v>
      </c>
      <c r="J45" s="311" t="s">
        <v>101</v>
      </c>
    </row>
    <row r="46" spans="1:14" s="118" customFormat="1" ht="14.25" customHeight="1">
      <c r="A46" s="75" t="s">
        <v>72</v>
      </c>
      <c r="B46" s="284"/>
      <c r="C46" s="264">
        <v>9123</v>
      </c>
      <c r="D46" s="264">
        <v>9320</v>
      </c>
      <c r="E46" s="264">
        <v>9396</v>
      </c>
      <c r="F46" s="264">
        <v>9449</v>
      </c>
      <c r="G46" s="264">
        <v>9400</v>
      </c>
      <c r="H46" s="264">
        <v>9384</v>
      </c>
      <c r="I46" s="264">
        <v>9342</v>
      </c>
      <c r="J46" s="311" t="s">
        <v>98</v>
      </c>
    </row>
    <row r="47" spans="1:14" s="118" customFormat="1" ht="14.25" customHeight="1">
      <c r="A47" s="75" t="s">
        <v>105</v>
      </c>
      <c r="B47" s="284"/>
      <c r="C47" s="264">
        <v>8844.2999999999993</v>
      </c>
      <c r="D47" s="264">
        <v>8379</v>
      </c>
      <c r="E47" s="264">
        <v>7894.9</v>
      </c>
      <c r="F47" s="264">
        <v>7746.4</v>
      </c>
      <c r="G47" s="264">
        <v>7719.2</v>
      </c>
      <c r="H47" s="264">
        <v>7550.4110000000001</v>
      </c>
      <c r="I47" s="264">
        <v>7261.4690000000001</v>
      </c>
      <c r="J47" s="36" t="s">
        <v>102</v>
      </c>
    </row>
    <row r="48" spans="1:14" s="118" customFormat="1" ht="14.25" customHeight="1">
      <c r="A48" s="75" t="s">
        <v>266</v>
      </c>
      <c r="B48" s="284"/>
      <c r="C48" s="264">
        <v>4384</v>
      </c>
      <c r="D48" s="264">
        <v>5664.89</v>
      </c>
      <c r="E48" s="264">
        <v>6425.76</v>
      </c>
      <c r="F48" s="264">
        <v>6346.81</v>
      </c>
      <c r="G48" s="264">
        <v>6522.98</v>
      </c>
      <c r="H48" s="264">
        <v>5690.55</v>
      </c>
      <c r="I48" s="264">
        <v>5560.59</v>
      </c>
      <c r="J48" s="311" t="s">
        <v>884</v>
      </c>
    </row>
    <row r="49" spans="1:10" s="118" customFormat="1" ht="14.25" customHeight="1"/>
    <row r="50" spans="1:10" s="118" customFormat="1" ht="9" customHeight="1"/>
    <row r="51" spans="1:10" ht="12" customHeight="1">
      <c r="A51" s="550" t="s">
        <v>1</v>
      </c>
      <c r="B51" s="74" t="s">
        <v>2</v>
      </c>
      <c r="J51" s="308" t="s">
        <v>3</v>
      </c>
    </row>
    <row r="52" spans="1:10" ht="12" customHeight="1">
      <c r="A52" s="551"/>
      <c r="B52" s="57" t="s">
        <v>741</v>
      </c>
      <c r="J52" s="165"/>
    </row>
    <row r="53" spans="1:10" ht="12" customHeight="1">
      <c r="A53" s="551"/>
      <c r="B53" s="57" t="s">
        <v>73</v>
      </c>
      <c r="J53" s="165"/>
    </row>
    <row r="54" spans="1:10" ht="12" customHeight="1">
      <c r="A54" s="551"/>
      <c r="B54" s="18"/>
      <c r="J54" s="165"/>
    </row>
    <row r="55" spans="1:10" ht="23" customHeight="1">
      <c r="A55" s="1"/>
      <c r="B55" s="1"/>
      <c r="C55" s="1"/>
      <c r="D55" s="1"/>
      <c r="E55" s="25"/>
      <c r="F55" s="25"/>
      <c r="G55" s="25"/>
      <c r="H55" s="25"/>
      <c r="I55" s="25"/>
      <c r="J55" s="109" t="s">
        <v>607</v>
      </c>
    </row>
    <row r="56" spans="1:10" ht="12" customHeight="1">
      <c r="A56" s="1"/>
      <c r="B56" s="3"/>
      <c r="C56" s="3"/>
      <c r="D56" s="3"/>
      <c r="E56" s="3"/>
      <c r="F56" s="3"/>
      <c r="G56" s="3"/>
      <c r="H56" s="3"/>
      <c r="I56" s="3"/>
      <c r="J56" s="353" t="s">
        <v>999</v>
      </c>
    </row>
    <row r="57" spans="1:10" ht="18.25" customHeight="1">
      <c r="A57" s="550">
        <v>18</v>
      </c>
      <c r="B57" s="107" t="s">
        <v>273</v>
      </c>
      <c r="C57" s="5"/>
      <c r="D57" s="5"/>
      <c r="E57" s="5"/>
      <c r="F57" s="5"/>
      <c r="G57" s="5"/>
      <c r="H57" s="5"/>
      <c r="I57" s="5"/>
      <c r="J57" s="309" t="s">
        <v>12</v>
      </c>
    </row>
    <row r="58" spans="1:10" ht="18" customHeight="1">
      <c r="A58" s="551"/>
      <c r="B58" s="241" t="s">
        <v>274</v>
      </c>
      <c r="C58" s="163"/>
      <c r="D58" s="163"/>
      <c r="E58" s="163"/>
      <c r="F58" s="163"/>
      <c r="G58" s="163"/>
      <c r="H58" s="163"/>
      <c r="I58" s="163"/>
      <c r="J58" s="310" t="s">
        <v>13</v>
      </c>
    </row>
    <row r="59" spans="1:10" s="118" customFormat="1" ht="14.25" customHeight="1"/>
    <row r="60" spans="1:10" s="118" customFormat="1" ht="14.25" customHeight="1"/>
    <row r="61" spans="1:10" s="118" customFormat="1" ht="14.25" customHeight="1"/>
    <row r="62" spans="1:10" s="118" customFormat="1" ht="18.75" customHeight="1">
      <c r="A62" s="75" t="s">
        <v>839</v>
      </c>
      <c r="B62" s="313"/>
      <c r="C62" s="110">
        <v>2010</v>
      </c>
      <c r="D62" s="110">
        <v>2015</v>
      </c>
      <c r="E62" s="110">
        <v>2020</v>
      </c>
      <c r="F62" s="110">
        <v>2021</v>
      </c>
      <c r="G62" s="110">
        <v>2022</v>
      </c>
      <c r="H62" s="110">
        <v>2023</v>
      </c>
      <c r="I62" s="110" t="s">
        <v>1003</v>
      </c>
      <c r="J62" s="36" t="s">
        <v>840</v>
      </c>
    </row>
    <row r="63" spans="1:10" s="118" customFormat="1" ht="14.25" customHeight="1"/>
    <row r="64" spans="1:10" s="118" customFormat="1" ht="14.25" customHeight="1">
      <c r="A64" s="258" t="s">
        <v>94</v>
      </c>
      <c r="B64" s="252"/>
      <c r="C64" s="252"/>
      <c r="D64" s="252"/>
      <c r="E64" s="252"/>
      <c r="F64" s="252"/>
      <c r="G64" s="252"/>
      <c r="H64" s="252"/>
      <c r="I64" s="252"/>
      <c r="J64" s="246" t="s">
        <v>97</v>
      </c>
    </row>
    <row r="65" spans="1:10" s="118" customFormat="1" ht="14.25" customHeight="1">
      <c r="A65" s="258"/>
      <c r="B65" s="252"/>
      <c r="C65" s="252"/>
      <c r="D65" s="252"/>
      <c r="E65" s="252"/>
      <c r="F65" s="252"/>
      <c r="G65" s="252"/>
      <c r="H65" s="252"/>
      <c r="I65" s="252"/>
      <c r="J65" s="246"/>
    </row>
    <row r="66" spans="1:10" s="118" customFormat="1" ht="14.25" customHeight="1">
      <c r="A66" s="75" t="s">
        <v>299</v>
      </c>
      <c r="B66" s="284"/>
      <c r="C66" s="264">
        <v>5001.6000000000004</v>
      </c>
      <c r="D66" s="264">
        <v>5800</v>
      </c>
      <c r="E66" s="264">
        <v>5112.34</v>
      </c>
      <c r="F66" s="264">
        <v>5017.991</v>
      </c>
      <c r="G66" s="264">
        <v>5019</v>
      </c>
      <c r="H66" s="264">
        <v>5145</v>
      </c>
      <c r="I66" s="264">
        <v>5145</v>
      </c>
      <c r="J66" s="36" t="s">
        <v>300</v>
      </c>
    </row>
    <row r="67" spans="1:10" s="118" customFormat="1" ht="14.25" customHeight="1">
      <c r="A67" s="75" t="s">
        <v>275</v>
      </c>
      <c r="B67" s="284"/>
      <c r="C67" s="264">
        <v>1736.6</v>
      </c>
      <c r="D67" s="264">
        <v>4018</v>
      </c>
      <c r="E67" s="264">
        <v>4875</v>
      </c>
      <c r="F67" s="264">
        <v>4893</v>
      </c>
      <c r="G67" s="264">
        <v>4975</v>
      </c>
      <c r="H67" s="264">
        <v>5073</v>
      </c>
      <c r="I67" s="264">
        <v>5073</v>
      </c>
      <c r="J67" s="36" t="s">
        <v>276</v>
      </c>
    </row>
    <row r="68" spans="1:10" s="118" customFormat="1" ht="14.25" customHeight="1">
      <c r="A68" s="75" t="s">
        <v>54</v>
      </c>
      <c r="B68" s="284"/>
      <c r="C68" s="264">
        <v>4396.6750000000002</v>
      </c>
      <c r="D68" s="264">
        <v>5018.3329999999996</v>
      </c>
      <c r="E68" s="264">
        <v>4921.5479999999998</v>
      </c>
      <c r="F68" s="264">
        <v>4903.7330000000002</v>
      </c>
      <c r="G68" s="264">
        <v>4842.1220000000003</v>
      </c>
      <c r="H68" s="264">
        <v>4674.75</v>
      </c>
      <c r="I68" s="264">
        <v>4701.5959999999995</v>
      </c>
      <c r="J68" s="36" t="s">
        <v>55</v>
      </c>
    </row>
    <row r="69" spans="1:10" s="118" customFormat="1" ht="14.25" customHeight="1">
      <c r="A69" s="75" t="s">
        <v>648</v>
      </c>
      <c r="B69" s="284"/>
      <c r="C69" s="264">
        <v>2852.74</v>
      </c>
      <c r="D69" s="264">
        <v>2720.2579999999998</v>
      </c>
      <c r="E69" s="264">
        <v>3496.7939999999999</v>
      </c>
      <c r="F69" s="264">
        <v>3565.527</v>
      </c>
      <c r="G69" s="264">
        <v>3505.3789999999999</v>
      </c>
      <c r="H69" s="264">
        <v>3522.567</v>
      </c>
      <c r="I69" s="264">
        <v>3522.567</v>
      </c>
      <c r="J69" s="36" t="s">
        <v>648</v>
      </c>
    </row>
    <row r="70" spans="1:10" s="118" customFormat="1" ht="14.25" customHeight="1">
      <c r="A70" s="75" t="s">
        <v>100</v>
      </c>
      <c r="B70" s="284"/>
      <c r="C70" s="264">
        <v>2374.623</v>
      </c>
      <c r="D70" s="264">
        <v>2457.683</v>
      </c>
      <c r="E70" s="264">
        <v>2606.3110000000001</v>
      </c>
      <c r="F70" s="264">
        <v>2642.5160000000001</v>
      </c>
      <c r="G70" s="264">
        <v>2678.5569999999998</v>
      </c>
      <c r="H70" s="264">
        <v>2713.5340000000001</v>
      </c>
      <c r="I70" s="264">
        <v>2713.5340000000001</v>
      </c>
      <c r="J70" s="311" t="s">
        <v>100</v>
      </c>
    </row>
    <row r="71" spans="1:10" s="118" customFormat="1" ht="14.25" customHeight="1">
      <c r="A71" s="75" t="s">
        <v>403</v>
      </c>
      <c r="B71" s="284"/>
      <c r="C71" s="280">
        <v>2371.1669999999999</v>
      </c>
      <c r="D71" s="280">
        <v>2215.5360000000001</v>
      </c>
      <c r="E71" s="280">
        <v>2539.6790000000001</v>
      </c>
      <c r="F71" s="264">
        <v>2639.335</v>
      </c>
      <c r="G71" s="264">
        <v>2630.489</v>
      </c>
      <c r="H71" s="264">
        <v>2770.5439999999999</v>
      </c>
      <c r="I71" s="264">
        <v>2201.011</v>
      </c>
      <c r="J71" s="36" t="s">
        <v>404</v>
      </c>
    </row>
    <row r="72" spans="1:10" s="118" customFormat="1" ht="14.25" customHeight="1">
      <c r="A72" s="75" t="s">
        <v>67</v>
      </c>
      <c r="B72" s="284"/>
      <c r="C72" s="264">
        <v>1847</v>
      </c>
      <c r="D72" s="264">
        <v>1895.3828880781493</v>
      </c>
      <c r="E72" s="264">
        <v>1850.228267392511</v>
      </c>
      <c r="F72" s="264">
        <v>1850.0420267061772</v>
      </c>
      <c r="G72" s="264">
        <v>1841.8454024688001</v>
      </c>
      <c r="H72" s="264">
        <v>1836.16394958045</v>
      </c>
      <c r="I72" s="264">
        <v>1836.4419246904602</v>
      </c>
      <c r="J72" s="36" t="s">
        <v>26</v>
      </c>
    </row>
    <row r="73" spans="1:10" s="118" customFormat="1" ht="14.25" customHeight="1">
      <c r="A73" s="75" t="s">
        <v>71</v>
      </c>
      <c r="B73" s="284"/>
      <c r="C73" s="264">
        <v>1749</v>
      </c>
      <c r="D73" s="264">
        <v>1770</v>
      </c>
      <c r="E73" s="264">
        <v>1587</v>
      </c>
      <c r="F73" s="264">
        <v>1577</v>
      </c>
      <c r="G73" s="264">
        <v>1527</v>
      </c>
      <c r="H73" s="264">
        <v>1589</v>
      </c>
      <c r="I73" s="264">
        <v>1589</v>
      </c>
      <c r="J73" s="36" t="s">
        <v>88</v>
      </c>
    </row>
    <row r="74" spans="1:10" s="118" customFormat="1" ht="14.25" customHeight="1">
      <c r="A74" s="75" t="s">
        <v>267</v>
      </c>
      <c r="B74" s="284"/>
      <c r="C74" s="264">
        <v>1478.1000000000001</v>
      </c>
      <c r="D74" s="264">
        <v>1509.3</v>
      </c>
      <c r="E74" s="264">
        <v>1482.6</v>
      </c>
      <c r="F74" s="264">
        <v>1456.7</v>
      </c>
      <c r="G74" s="264">
        <v>1447.3</v>
      </c>
      <c r="H74" s="264">
        <v>1444</v>
      </c>
      <c r="I74" s="264">
        <v>1428.6</v>
      </c>
      <c r="J74" s="36" t="s">
        <v>268</v>
      </c>
    </row>
    <row r="75" spans="1:10" s="118" customFormat="1" ht="14.25" customHeight="1">
      <c r="A75" s="75" t="s">
        <v>5</v>
      </c>
      <c r="B75" s="284"/>
      <c r="C75" s="264">
        <v>1596</v>
      </c>
      <c r="D75" s="264">
        <v>1689</v>
      </c>
      <c r="E75" s="264">
        <v>1394</v>
      </c>
      <c r="F75" s="264">
        <v>1388</v>
      </c>
      <c r="G75" s="264">
        <v>1335</v>
      </c>
      <c r="H75" s="264">
        <v>1290</v>
      </c>
      <c r="I75" s="264">
        <v>1330</v>
      </c>
      <c r="J75" s="36" t="s">
        <v>6</v>
      </c>
    </row>
    <row r="76" spans="1:10" s="118" customFormat="1" ht="14.25" customHeight="1">
      <c r="A76" s="75" t="s">
        <v>106</v>
      </c>
      <c r="B76" s="284"/>
      <c r="C76" s="264">
        <v>2631.2</v>
      </c>
      <c r="D76" s="264">
        <v>2166.6</v>
      </c>
      <c r="E76" s="264">
        <v>1673</v>
      </c>
      <c r="F76" s="264">
        <v>1543.9999999999995</v>
      </c>
      <c r="G76" s="264">
        <v>1352.8</v>
      </c>
      <c r="H76" s="264">
        <v>1262.9000000000001</v>
      </c>
      <c r="I76" s="264">
        <v>1154.7</v>
      </c>
      <c r="J76" s="36" t="s">
        <v>280</v>
      </c>
    </row>
    <row r="77" spans="1:10" s="118" customFormat="1" ht="14.25" customHeight="1">
      <c r="A77" s="75" t="s">
        <v>7</v>
      </c>
      <c r="B77" s="284"/>
      <c r="C77" s="264">
        <v>965.5</v>
      </c>
      <c r="D77" s="264">
        <v>945.6</v>
      </c>
      <c r="E77" s="264">
        <v>979.2</v>
      </c>
      <c r="F77" s="264">
        <v>974.5</v>
      </c>
      <c r="G77" s="264">
        <v>969.1</v>
      </c>
      <c r="H77" s="264">
        <v>964.6</v>
      </c>
      <c r="I77" s="264">
        <v>962.8</v>
      </c>
      <c r="J77" s="311" t="s">
        <v>7</v>
      </c>
    </row>
    <row r="78" spans="1:10" s="118" customFormat="1" ht="14.25" customHeight="1">
      <c r="A78" s="75" t="s">
        <v>4</v>
      </c>
      <c r="B78" s="284"/>
      <c r="C78" s="264">
        <v>963.8</v>
      </c>
      <c r="D78" s="264">
        <v>869.7</v>
      </c>
      <c r="E78" s="264">
        <v>838.9</v>
      </c>
      <c r="F78" s="264">
        <v>849.3</v>
      </c>
      <c r="G78" s="264">
        <v>861.7</v>
      </c>
      <c r="H78" s="264">
        <v>836.6</v>
      </c>
      <c r="I78" s="264">
        <v>826.2</v>
      </c>
      <c r="J78" s="36" t="s">
        <v>4</v>
      </c>
    </row>
    <row r="79" spans="1:10" s="118" customFormat="1" ht="14.25" customHeight="1">
      <c r="A79" s="75" t="s">
        <v>271</v>
      </c>
      <c r="B79" s="284"/>
      <c r="C79" s="264">
        <v>540</v>
      </c>
      <c r="D79" s="264">
        <v>630</v>
      </c>
      <c r="E79" s="264">
        <v>594</v>
      </c>
      <c r="F79" s="264">
        <v>623</v>
      </c>
      <c r="G79" s="264">
        <v>609</v>
      </c>
      <c r="H79" s="264">
        <v>621</v>
      </c>
      <c r="I79" s="264">
        <v>621</v>
      </c>
      <c r="J79" s="36" t="s">
        <v>272</v>
      </c>
    </row>
    <row r="80" spans="1:10" s="118" customFormat="1" ht="14.25" customHeight="1">
      <c r="A80" s="75" t="s">
        <v>8</v>
      </c>
      <c r="B80" s="284"/>
      <c r="C80" s="264">
        <v>589.024</v>
      </c>
      <c r="D80" s="264">
        <v>583.27700000000004</v>
      </c>
      <c r="E80" s="264">
        <v>546.47900000000004</v>
      </c>
      <c r="F80" s="264">
        <v>545.53300000000002</v>
      </c>
      <c r="G80" s="264">
        <v>542.92700000000002</v>
      </c>
      <c r="H80" s="264">
        <v>532.31899999999996</v>
      </c>
      <c r="I80" s="264">
        <v>527.39700000000005</v>
      </c>
      <c r="J80" s="36" t="s">
        <v>9</v>
      </c>
    </row>
    <row r="81" spans="1:10" s="118" customFormat="1" ht="14.25" customHeight="1">
      <c r="A81" s="75" t="s">
        <v>56</v>
      </c>
      <c r="B81" s="284"/>
      <c r="C81" s="280">
        <v>536</v>
      </c>
      <c r="D81" s="280">
        <v>436</v>
      </c>
      <c r="E81" s="280">
        <v>454</v>
      </c>
      <c r="F81" s="264">
        <v>452</v>
      </c>
      <c r="G81" s="264">
        <v>450</v>
      </c>
      <c r="H81" s="264">
        <v>435</v>
      </c>
      <c r="I81" s="264">
        <v>435</v>
      </c>
      <c r="J81" s="36" t="s">
        <v>57</v>
      </c>
    </row>
    <row r="82" spans="1:10" s="118" customFormat="1" ht="14.25" customHeight="1">
      <c r="A82" s="75" t="s">
        <v>96</v>
      </c>
      <c r="B82" s="284"/>
      <c r="C82" s="264">
        <v>428</v>
      </c>
      <c r="D82" s="264">
        <v>452</v>
      </c>
      <c r="E82" s="264">
        <v>420.82400000000001</v>
      </c>
      <c r="F82" s="264">
        <v>419.66500000000002</v>
      </c>
      <c r="G82" s="264">
        <v>391.97</v>
      </c>
      <c r="H82" s="264">
        <v>386.41300000000001</v>
      </c>
      <c r="I82" s="264">
        <v>387.947</v>
      </c>
      <c r="J82" s="311" t="s">
        <v>96</v>
      </c>
    </row>
    <row r="83" spans="1:10" s="118" customFormat="1" ht="14.25" customHeight="1">
      <c r="A83" s="75" t="s">
        <v>269</v>
      </c>
      <c r="B83" s="284"/>
      <c r="C83" s="264">
        <v>245</v>
      </c>
      <c r="D83" s="264">
        <v>250.054</v>
      </c>
      <c r="E83" s="264">
        <v>239</v>
      </c>
      <c r="F83" s="264">
        <v>231</v>
      </c>
      <c r="G83" s="264">
        <v>225</v>
      </c>
      <c r="H83" s="264">
        <v>228</v>
      </c>
      <c r="I83" s="264">
        <v>228</v>
      </c>
      <c r="J83" s="36" t="s">
        <v>270</v>
      </c>
    </row>
    <row r="84" spans="1:10" s="118" customFormat="1" ht="14.25" customHeight="1">
      <c r="A84" s="75" t="s">
        <v>10</v>
      </c>
      <c r="B84" s="284"/>
      <c r="C84" s="264">
        <v>245</v>
      </c>
      <c r="D84" s="264">
        <v>228.44499999999999</v>
      </c>
      <c r="E84" s="264">
        <v>207.85499999999999</v>
      </c>
      <c r="F84" s="264">
        <v>212.62899999999999</v>
      </c>
      <c r="G84" s="264">
        <v>211.05799999999999</v>
      </c>
      <c r="H84" s="264">
        <v>202.876</v>
      </c>
      <c r="I84" s="264">
        <v>202.77099999999999</v>
      </c>
      <c r="J84" s="311" t="s">
        <v>11</v>
      </c>
    </row>
    <row r="85" spans="1:10" s="118" customFormat="1" ht="14.25" customHeight="1">
      <c r="A85" s="75" t="s">
        <v>108</v>
      </c>
      <c r="C85" s="264">
        <v>118</v>
      </c>
      <c r="D85" s="264">
        <v>127</v>
      </c>
      <c r="E85" s="264">
        <v>137.4</v>
      </c>
      <c r="F85" s="264">
        <v>138.30000000000001</v>
      </c>
      <c r="G85" s="264">
        <v>138.5</v>
      </c>
      <c r="H85" s="264">
        <v>136.69999999999999</v>
      </c>
      <c r="I85" s="264">
        <v>136.69999999999999</v>
      </c>
      <c r="J85" s="311" t="s">
        <v>95</v>
      </c>
    </row>
    <row r="86" spans="1:10" s="118" customFormat="1" ht="14.25" customHeight="1"/>
    <row r="87" spans="1:10" s="118" customFormat="1" ht="14.25" customHeight="1"/>
    <row r="88" spans="1:10" s="118" customFormat="1" ht="14.25" customHeight="1"/>
    <row r="89" spans="1:10" s="118" customFormat="1" ht="14.25" customHeight="1"/>
    <row r="90" spans="1:10" s="118" customFormat="1" ht="14.25" customHeight="1"/>
    <row r="91" spans="1:10" s="118" customFormat="1" ht="14.25" customHeight="1"/>
    <row r="92" spans="1:10" s="118" customFormat="1" ht="14.25" customHeight="1"/>
    <row r="93" spans="1:10" s="118" customFormat="1" ht="14.25" customHeight="1"/>
    <row r="94" spans="1:10" s="118" customFormat="1" ht="14.25" customHeight="1"/>
    <row r="95" spans="1:10" s="118" customFormat="1" ht="14.25" customHeight="1"/>
    <row r="96" spans="1:10" s="118" customFormat="1" ht="14.25" customHeight="1"/>
    <row r="97" spans="1:10" s="118" customFormat="1" ht="14.25" customHeight="1"/>
    <row r="98" spans="1:10" s="118" customFormat="1" ht="14.25" customHeight="1"/>
    <row r="99" spans="1:10" s="118" customFormat="1" ht="14.25" customHeight="1"/>
    <row r="100" spans="1:10" s="118" customFormat="1" ht="14.25" customHeight="1"/>
    <row r="101" spans="1:10" s="118" customFormat="1" ht="14.25" customHeight="1"/>
    <row r="102" spans="1:10" s="118" customFormat="1" ht="14.25" customHeight="1"/>
    <row r="103" spans="1:10" s="118" customFormat="1" ht="14.25" customHeight="1"/>
    <row r="104" spans="1:10" s="118" customFormat="1" ht="9" customHeight="1"/>
    <row r="105" spans="1:10" ht="12" customHeight="1">
      <c r="A105" s="543"/>
      <c r="B105" s="57" t="s">
        <v>741</v>
      </c>
      <c r="J105" s="22"/>
    </row>
    <row r="106" spans="1:10" ht="12" customHeight="1">
      <c r="A106" s="544"/>
      <c r="B106" s="57" t="s">
        <v>73</v>
      </c>
    </row>
    <row r="107" spans="1:10" ht="12" customHeight="1">
      <c r="A107" s="544"/>
      <c r="B107" s="18"/>
    </row>
    <row r="108" spans="1:10" ht="12" customHeight="1">
      <c r="A108" s="544"/>
    </row>
  </sheetData>
  <mergeCells count="4">
    <mergeCell ref="A105:A108"/>
    <mergeCell ref="A57:A58"/>
    <mergeCell ref="A51:A54"/>
    <mergeCell ref="A3:A4"/>
  </mergeCells>
  <hyperlinks>
    <hyperlink ref="J3" location="'Inhoudsopgave Zuivel in cijfers'!A1" display="Terug naar inhoudsopgave" xr:uid="{1B22250C-6570-47E1-A064-105BA3ECBB3E}"/>
    <hyperlink ref="J4" location="'Inhoudsopgave Zuivel in cijfers'!A1" display="Back to table of contents" xr:uid="{AC53B23F-EFCB-443B-8C5A-B19A1C416D32}"/>
  </hyperlinks>
  <printOptions horizontalCentered="1"/>
  <pageMargins left="0.39370078740157483" right="0.39370078740157483" top="0.39370078740157483" bottom="0.39370078740157483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BBD25B"/>
  </sheetPr>
  <dimension ref="A1:O70"/>
  <sheetViews>
    <sheetView zoomScaleNormal="100" zoomScaleSheetLayoutView="100" workbookViewId="0"/>
  </sheetViews>
  <sheetFormatPr baseColWidth="10" defaultColWidth="9.5" defaultRowHeight="14.5" customHeight="1"/>
  <cols>
    <col min="1" max="1" width="9.5" style="2"/>
    <col min="2" max="2" width="31.5" style="2" customWidth="1"/>
    <col min="3" max="9" width="15.5" style="2" customWidth="1"/>
    <col min="10" max="10" width="1.75" style="2" customWidth="1"/>
    <col min="11" max="11" width="9.75" style="106" bestFit="1" customWidth="1"/>
    <col min="12" max="12" width="40.25" style="7" customWidth="1"/>
    <col min="13" max="13" width="9.5" style="2"/>
    <col min="14" max="14" width="9.75" style="2" bestFit="1" customWidth="1"/>
    <col min="15" max="16384" width="9.5" style="2"/>
  </cols>
  <sheetData>
    <row r="1" spans="1:15" ht="23" customHeight="1">
      <c r="A1" s="1"/>
      <c r="B1" s="1"/>
      <c r="C1" s="1"/>
      <c r="D1" s="1"/>
      <c r="E1" s="25"/>
      <c r="F1" s="25"/>
      <c r="G1" s="25"/>
      <c r="H1" s="25"/>
      <c r="I1" s="25"/>
      <c r="J1" s="25"/>
      <c r="K1" s="25"/>
      <c r="L1" s="109" t="s">
        <v>607</v>
      </c>
    </row>
    <row r="2" spans="1:15" ht="12" customHeight="1">
      <c r="A2" s="1"/>
      <c r="B2" s="3"/>
      <c r="C2" s="4"/>
      <c r="D2" s="3"/>
      <c r="E2" s="3"/>
      <c r="F2" s="3"/>
      <c r="G2" s="3"/>
      <c r="H2" s="3"/>
      <c r="I2" s="3"/>
      <c r="J2" s="3"/>
      <c r="K2" s="3"/>
      <c r="L2" s="59" t="s">
        <v>999</v>
      </c>
    </row>
    <row r="3" spans="1:15" ht="18.25" customHeight="1">
      <c r="A3" s="550">
        <v>1</v>
      </c>
      <c r="B3" s="107" t="s">
        <v>155</v>
      </c>
      <c r="C3" s="5"/>
      <c r="D3" s="5"/>
      <c r="E3" s="5"/>
      <c r="F3" s="5"/>
      <c r="G3" s="5"/>
      <c r="H3" s="5"/>
      <c r="I3" s="5"/>
      <c r="J3" s="5"/>
      <c r="K3" s="6"/>
      <c r="L3" s="125" t="s">
        <v>583</v>
      </c>
    </row>
    <row r="4" spans="1:15" ht="18" customHeight="1">
      <c r="A4" s="551"/>
      <c r="B4" s="108" t="s">
        <v>156</v>
      </c>
      <c r="C4" s="84"/>
      <c r="D4" s="84"/>
      <c r="E4" s="84"/>
      <c r="F4" s="84"/>
      <c r="G4" s="84"/>
      <c r="H4" s="84"/>
      <c r="I4" s="84"/>
      <c r="J4" s="84"/>
      <c r="K4" s="85"/>
      <c r="L4" s="125" t="s">
        <v>584</v>
      </c>
    </row>
    <row r="7" spans="1:15" ht="14.25" customHeight="1">
      <c r="K7" s="87"/>
    </row>
    <row r="8" spans="1:15" ht="18.75" customHeight="1">
      <c r="A8" s="88"/>
      <c r="C8" s="110">
        <v>2010</v>
      </c>
      <c r="D8" s="110">
        <v>2015</v>
      </c>
      <c r="E8" s="110">
        <v>2020</v>
      </c>
      <c r="F8" s="110">
        <v>2021</v>
      </c>
      <c r="G8" s="110">
        <v>2022</v>
      </c>
      <c r="H8" s="110">
        <v>2023</v>
      </c>
      <c r="I8" s="110" t="s">
        <v>1003</v>
      </c>
      <c r="J8" s="89"/>
      <c r="K8" s="260" t="s">
        <v>813</v>
      </c>
    </row>
    <row r="9" spans="1:15" ht="13.5" customHeight="1">
      <c r="C9" s="7"/>
      <c r="D9" s="7"/>
      <c r="E9" s="7"/>
      <c r="F9" s="7"/>
      <c r="G9" s="7"/>
      <c r="H9" s="7"/>
      <c r="I9" s="7"/>
      <c r="K9" s="90"/>
    </row>
    <row r="10" spans="1:15" s="24" customFormat="1" ht="14" customHeight="1">
      <c r="A10" s="549" t="s">
        <v>141</v>
      </c>
      <c r="B10" s="549"/>
      <c r="C10" s="111">
        <v>19805</v>
      </c>
      <c r="D10" s="112">
        <v>18265</v>
      </c>
      <c r="E10" s="112">
        <v>15731</v>
      </c>
      <c r="F10" s="112">
        <v>15251</v>
      </c>
      <c r="G10" s="112">
        <v>14729</v>
      </c>
      <c r="H10" s="112">
        <v>14264</v>
      </c>
      <c r="I10" s="112">
        <v>13884</v>
      </c>
      <c r="J10" s="113"/>
      <c r="K10" s="114">
        <v>70.103509214844735</v>
      </c>
      <c r="L10" s="36" t="s">
        <v>142</v>
      </c>
      <c r="N10" s="93"/>
      <c r="O10" s="93"/>
    </row>
    <row r="11" spans="1:15" s="24" customFormat="1" ht="7.5" customHeight="1">
      <c r="A11" s="75"/>
      <c r="B11" s="75"/>
      <c r="C11" s="115"/>
      <c r="D11" s="116"/>
      <c r="E11" s="116"/>
      <c r="F11" s="116"/>
      <c r="G11" s="116"/>
      <c r="H11" s="116"/>
      <c r="I11" s="116"/>
      <c r="J11" s="113"/>
      <c r="K11" s="117"/>
      <c r="L11" s="36"/>
      <c r="N11" s="93"/>
      <c r="O11" s="93"/>
    </row>
    <row r="12" spans="1:15" s="24" customFormat="1" ht="14" customHeight="1">
      <c r="A12" s="549" t="s">
        <v>157</v>
      </c>
      <c r="B12" s="549"/>
      <c r="C12" s="112">
        <v>1478635</v>
      </c>
      <c r="D12" s="112">
        <v>1621767</v>
      </c>
      <c r="E12" s="112">
        <v>1593071</v>
      </c>
      <c r="F12" s="112">
        <v>1571341</v>
      </c>
      <c r="G12" s="112">
        <v>1570673</v>
      </c>
      <c r="H12" s="112">
        <v>1573787</v>
      </c>
      <c r="I12" s="112">
        <v>1543211</v>
      </c>
      <c r="J12" s="118"/>
      <c r="K12" s="114">
        <v>104.36727116563587</v>
      </c>
      <c r="L12" s="36" t="s">
        <v>144</v>
      </c>
      <c r="N12" s="93"/>
      <c r="O12" s="93"/>
    </row>
    <row r="13" spans="1:15" s="24" customFormat="1" ht="6.75" customHeight="1">
      <c r="A13" s="75"/>
      <c r="B13" s="75"/>
      <c r="C13" s="112"/>
      <c r="D13" s="119"/>
      <c r="E13" s="119"/>
      <c r="F13" s="119"/>
      <c r="G13" s="119"/>
      <c r="H13" s="119"/>
      <c r="I13" s="119"/>
      <c r="J13" s="118"/>
      <c r="K13" s="117"/>
      <c r="L13" s="36"/>
      <c r="N13" s="93"/>
      <c r="O13" s="93"/>
    </row>
    <row r="14" spans="1:15" s="24" customFormat="1" ht="14" customHeight="1">
      <c r="A14" s="549" t="s">
        <v>158</v>
      </c>
      <c r="B14" s="549"/>
      <c r="C14" s="112">
        <v>8187.1202396974222</v>
      </c>
      <c r="D14" s="112">
        <v>8562.4668911800109</v>
      </c>
      <c r="E14" s="112">
        <v>9133.2671299647027</v>
      </c>
      <c r="F14" s="112">
        <v>9047.8472228497812</v>
      </c>
      <c r="G14" s="112">
        <v>9253.1902541140007</v>
      </c>
      <c r="H14" s="112">
        <v>9331.18458851166</v>
      </c>
      <c r="I14" s="112">
        <v>9298.7932304785281</v>
      </c>
      <c r="J14" s="124"/>
      <c r="K14" s="114">
        <v>113.57831518573363</v>
      </c>
      <c r="L14" s="36" t="s">
        <v>159</v>
      </c>
      <c r="N14" s="93"/>
      <c r="O14" s="93"/>
    </row>
    <row r="15" spans="1:15" s="24" customFormat="1" ht="6.75" customHeight="1">
      <c r="A15" s="75"/>
      <c r="B15" s="75"/>
      <c r="C15" s="112"/>
      <c r="D15" s="116"/>
      <c r="E15" s="116"/>
      <c r="F15" s="116"/>
      <c r="G15" s="116"/>
      <c r="H15" s="116"/>
      <c r="I15" s="116"/>
      <c r="J15" s="124"/>
      <c r="K15" s="117"/>
      <c r="L15" s="36"/>
      <c r="N15" s="93"/>
      <c r="O15" s="93"/>
    </row>
    <row r="16" spans="1:15" s="24" customFormat="1" ht="14" customHeight="1">
      <c r="A16" s="549" t="s">
        <v>802</v>
      </c>
      <c r="B16" s="549"/>
      <c r="C16" s="120">
        <v>74.65968189851047</v>
      </c>
      <c r="D16" s="120">
        <v>88.790966329044622</v>
      </c>
      <c r="E16" s="120">
        <v>101.26953149831543</v>
      </c>
      <c r="F16" s="120">
        <v>103.03199790177693</v>
      </c>
      <c r="G16" s="120">
        <v>106.63812886142983</v>
      </c>
      <c r="H16" s="120">
        <v>110.33279584969154</v>
      </c>
      <c r="I16" s="120">
        <v>111.15031691155286</v>
      </c>
      <c r="J16" s="120"/>
      <c r="K16" s="117"/>
      <c r="L16" s="36" t="s">
        <v>803</v>
      </c>
      <c r="N16" s="93"/>
      <c r="O16" s="93"/>
    </row>
    <row r="17" spans="1:15" s="24" customFormat="1" ht="6.75" customHeight="1">
      <c r="A17" s="75"/>
      <c r="B17" s="75"/>
      <c r="C17" s="112"/>
      <c r="D17" s="116"/>
      <c r="E17" s="116"/>
      <c r="F17" s="116"/>
      <c r="G17" s="116"/>
      <c r="H17" s="116"/>
      <c r="I17" s="116"/>
      <c r="J17" s="124"/>
      <c r="K17" s="117"/>
      <c r="L17" s="36"/>
      <c r="N17" s="93"/>
      <c r="O17" s="93"/>
    </row>
    <row r="18" spans="1:15" s="24" customFormat="1" ht="14" customHeight="1">
      <c r="A18" s="549" t="s">
        <v>257</v>
      </c>
      <c r="B18" s="549"/>
      <c r="C18" s="67"/>
      <c r="D18" s="116"/>
      <c r="E18" s="116"/>
      <c r="F18" s="116"/>
      <c r="G18" s="116"/>
      <c r="H18" s="116"/>
      <c r="I18" s="116"/>
      <c r="J18" s="124"/>
      <c r="K18" s="117"/>
      <c r="L18" s="36" t="s">
        <v>705</v>
      </c>
      <c r="N18" s="93"/>
      <c r="O18" s="93"/>
    </row>
    <row r="19" spans="1:15" s="24" customFormat="1" ht="13.5" customHeight="1">
      <c r="A19" s="549" t="s">
        <v>160</v>
      </c>
      <c r="B19" s="549"/>
      <c r="C19" s="121">
        <v>21.509719767735422</v>
      </c>
      <c r="D19" s="121">
        <v>32.94278675061593</v>
      </c>
      <c r="E19" s="121">
        <v>41.135337867904134</v>
      </c>
      <c r="F19" s="121">
        <v>42.397219854435775</v>
      </c>
      <c r="G19" s="121">
        <v>45.264444293570506</v>
      </c>
      <c r="H19" s="121">
        <v>47.665451486259116</v>
      </c>
      <c r="I19" s="121">
        <v>48.134543359262466</v>
      </c>
      <c r="J19" s="124"/>
      <c r="K19" s="117"/>
      <c r="L19" s="36" t="s">
        <v>161</v>
      </c>
      <c r="N19" s="93"/>
      <c r="O19" s="93"/>
    </row>
    <row r="20" spans="1:15" s="24" customFormat="1" ht="6.75" customHeight="1">
      <c r="A20" s="75"/>
      <c r="B20" s="75"/>
      <c r="C20" s="121"/>
      <c r="D20" s="116"/>
      <c r="E20" s="116"/>
      <c r="F20" s="116"/>
      <c r="G20" s="116"/>
      <c r="H20" s="116"/>
      <c r="I20" s="116"/>
      <c r="J20" s="124"/>
      <c r="K20" s="117"/>
      <c r="L20" s="36"/>
      <c r="N20" s="93"/>
      <c r="O20" s="93"/>
    </row>
    <row r="21" spans="1:15" s="24" customFormat="1" ht="14" customHeight="1">
      <c r="A21" s="549" t="s">
        <v>162</v>
      </c>
      <c r="B21" s="549"/>
      <c r="C21" s="67"/>
      <c r="D21" s="116"/>
      <c r="E21" s="116"/>
      <c r="F21" s="116"/>
      <c r="G21" s="116"/>
      <c r="H21" s="116"/>
      <c r="I21" s="116"/>
      <c r="J21" s="124"/>
      <c r="K21" s="117"/>
      <c r="L21" s="36" t="s">
        <v>163</v>
      </c>
      <c r="N21" s="93"/>
      <c r="O21" s="93"/>
    </row>
    <row r="22" spans="1:15" s="24" customFormat="1" ht="14" customHeight="1">
      <c r="A22" s="549" t="s">
        <v>164</v>
      </c>
      <c r="B22" s="549"/>
      <c r="C22" s="112">
        <v>611247.79276066646</v>
      </c>
      <c r="D22" s="112">
        <v>760269.70942832378</v>
      </c>
      <c r="E22" s="112">
        <v>924921.68330048944</v>
      </c>
      <c r="F22" s="112">
        <v>932217.77608025703</v>
      </c>
      <c r="G22" s="112">
        <v>986742.89469753555</v>
      </c>
      <c r="H22" s="112">
        <v>1029535.6842400449</v>
      </c>
      <c r="I22" s="112">
        <v>1033563.8144626908</v>
      </c>
      <c r="J22" s="124"/>
      <c r="K22" s="114">
        <v>169.09080518633166</v>
      </c>
      <c r="L22" s="36" t="s">
        <v>165</v>
      </c>
      <c r="N22" s="93"/>
      <c r="O22" s="93"/>
    </row>
    <row r="23" spans="1:15" s="24" customFormat="1" ht="6.75" customHeight="1">
      <c r="A23" s="75"/>
      <c r="B23" s="75"/>
      <c r="C23" s="112"/>
      <c r="D23" s="116"/>
      <c r="E23" s="116"/>
      <c r="F23" s="116"/>
      <c r="G23" s="116"/>
      <c r="H23" s="116"/>
      <c r="I23" s="116"/>
      <c r="J23" s="124"/>
      <c r="K23" s="117"/>
      <c r="L23" s="36"/>
      <c r="N23" s="93"/>
      <c r="O23" s="93"/>
    </row>
    <row r="24" spans="1:15" s="24" customFormat="1" ht="14" customHeight="1">
      <c r="A24" s="549" t="s">
        <v>166</v>
      </c>
      <c r="B24" s="549"/>
      <c r="C24" s="112"/>
      <c r="D24" s="116"/>
      <c r="E24" s="116"/>
      <c r="F24" s="116"/>
      <c r="G24" s="116"/>
      <c r="H24" s="116"/>
      <c r="I24" s="116"/>
      <c r="J24" s="124"/>
      <c r="K24" s="117"/>
      <c r="L24" s="36" t="s">
        <v>167</v>
      </c>
      <c r="N24" s="93"/>
      <c r="O24" s="93"/>
    </row>
    <row r="25" spans="1:15" s="24" customFormat="1" ht="14" customHeight="1">
      <c r="A25" s="549" t="s">
        <v>168</v>
      </c>
      <c r="B25" s="549"/>
      <c r="C25" s="122">
        <v>87.4</v>
      </c>
      <c r="D25" s="67">
        <v>94.2</v>
      </c>
      <c r="E25" s="67">
        <v>92.6</v>
      </c>
      <c r="F25" s="67">
        <v>92.2</v>
      </c>
      <c r="G25" s="67">
        <v>93.5</v>
      </c>
      <c r="H25" s="67">
        <v>92.5</v>
      </c>
      <c r="I25" s="67">
        <v>91.9</v>
      </c>
      <c r="J25" s="124"/>
      <c r="K25" s="117"/>
      <c r="L25" s="36" t="s">
        <v>169</v>
      </c>
      <c r="N25" s="93"/>
      <c r="O25" s="93"/>
    </row>
    <row r="26" spans="1:15" s="24" customFormat="1" ht="6.75" customHeight="1">
      <c r="A26" s="75"/>
      <c r="B26" s="75"/>
      <c r="C26" s="122"/>
      <c r="D26" s="116"/>
      <c r="E26" s="116"/>
      <c r="F26" s="116"/>
      <c r="G26" s="116"/>
      <c r="H26" s="116"/>
      <c r="I26" s="116"/>
      <c r="J26" s="124"/>
      <c r="K26" s="117"/>
      <c r="L26" s="36"/>
      <c r="N26" s="93"/>
      <c r="O26" s="93"/>
    </row>
    <row r="27" spans="1:15" s="24" customFormat="1" ht="14" customHeight="1">
      <c r="A27" s="549" t="s">
        <v>170</v>
      </c>
      <c r="B27" s="549"/>
      <c r="C27" s="112">
        <v>1872319.4</v>
      </c>
      <c r="D27" s="112">
        <v>1845745.62</v>
      </c>
      <c r="E27" s="112">
        <v>1814450.84</v>
      </c>
      <c r="F27" s="112">
        <v>1811911.93</v>
      </c>
      <c r="G27" s="112">
        <v>1804369.24</v>
      </c>
      <c r="H27" s="112">
        <v>1803003.96</v>
      </c>
      <c r="I27" s="112">
        <v>1798501.19</v>
      </c>
      <c r="J27" s="124"/>
      <c r="K27" s="114">
        <v>96.057392237670555</v>
      </c>
      <c r="L27" s="36" t="s">
        <v>171</v>
      </c>
      <c r="N27" s="93"/>
      <c r="O27" s="93"/>
    </row>
    <row r="28" spans="1:15" s="24" customFormat="1" ht="6.75" customHeight="1">
      <c r="A28" s="75"/>
      <c r="B28" s="75"/>
      <c r="C28" s="112"/>
      <c r="D28" s="116"/>
      <c r="E28" s="116"/>
      <c r="F28" s="116"/>
      <c r="G28" s="116"/>
      <c r="H28" s="116"/>
      <c r="I28" s="116"/>
      <c r="J28" s="124"/>
      <c r="K28" s="117"/>
      <c r="L28" s="36"/>
      <c r="N28" s="93"/>
      <c r="O28" s="93"/>
    </row>
    <row r="29" spans="1:15" s="24" customFormat="1" ht="14" customHeight="1">
      <c r="A29" s="549" t="s">
        <v>172</v>
      </c>
      <c r="B29" s="549"/>
      <c r="C29" s="67"/>
      <c r="D29" s="116"/>
      <c r="E29" s="116"/>
      <c r="F29" s="116"/>
      <c r="G29" s="116"/>
      <c r="H29" s="116"/>
      <c r="I29" s="116"/>
      <c r="J29" s="118"/>
      <c r="K29" s="117"/>
      <c r="L29" s="36" t="s">
        <v>173</v>
      </c>
      <c r="N29" s="93"/>
      <c r="O29" s="93"/>
    </row>
    <row r="30" spans="1:15" s="24" customFormat="1" ht="13.5" customHeight="1">
      <c r="A30" s="549" t="s">
        <v>174</v>
      </c>
      <c r="B30" s="549"/>
      <c r="C30" s="112">
        <v>950769.77</v>
      </c>
      <c r="D30" s="112">
        <v>956298.93</v>
      </c>
      <c r="E30" s="112">
        <v>899564.25000000012</v>
      </c>
      <c r="F30" s="112">
        <v>901857.33999999985</v>
      </c>
      <c r="G30" s="112">
        <v>886589.53999999992</v>
      </c>
      <c r="H30" s="112">
        <v>868154.63</v>
      </c>
      <c r="I30" s="112">
        <v>872679.13</v>
      </c>
      <c r="J30" s="124"/>
      <c r="K30" s="114">
        <v>91.78658782977503</v>
      </c>
      <c r="L30" s="36" t="s">
        <v>597</v>
      </c>
      <c r="N30" s="93"/>
      <c r="O30" s="93"/>
    </row>
    <row r="31" spans="1:15" s="24" customFormat="1" ht="14" customHeight="1">
      <c r="A31" s="549" t="s">
        <v>175</v>
      </c>
      <c r="B31" s="549"/>
      <c r="C31" s="121">
        <v>50.780319319449454</v>
      </c>
      <c r="D31" s="121">
        <v>51.810981948855982</v>
      </c>
      <c r="E31" s="121">
        <v>49.57776921638726</v>
      </c>
      <c r="F31" s="121">
        <v>49.77379557294487</v>
      </c>
      <c r="G31" s="121">
        <v>49.135704618861709</v>
      </c>
      <c r="H31" s="121">
        <v>48.150456086630008</v>
      </c>
      <c r="I31" s="121">
        <v>48.522577291149858</v>
      </c>
      <c r="J31" s="124"/>
      <c r="K31" s="117"/>
      <c r="L31" s="36" t="s">
        <v>176</v>
      </c>
      <c r="N31" s="93"/>
      <c r="O31" s="93"/>
    </row>
    <row r="32" spans="1:15" s="24" customFormat="1" ht="7.5" customHeight="1">
      <c r="A32" s="35"/>
      <c r="B32" s="35"/>
      <c r="C32" s="121"/>
      <c r="D32" s="116"/>
      <c r="E32" s="116"/>
      <c r="F32" s="116"/>
      <c r="G32" s="116"/>
      <c r="H32" s="116"/>
      <c r="I32" s="116"/>
      <c r="J32" s="124"/>
      <c r="K32" s="117"/>
      <c r="L32" s="36"/>
      <c r="N32" s="93"/>
      <c r="O32" s="93"/>
    </row>
    <row r="33" spans="1:15" s="24" customFormat="1" ht="14" customHeight="1">
      <c r="A33" s="549" t="s">
        <v>177</v>
      </c>
      <c r="B33" s="549"/>
      <c r="C33" s="67"/>
      <c r="D33" s="116"/>
      <c r="E33" s="116"/>
      <c r="F33" s="116"/>
      <c r="G33" s="116"/>
      <c r="H33" s="116"/>
      <c r="I33" s="116"/>
      <c r="J33" s="124"/>
      <c r="K33" s="117"/>
      <c r="L33" s="36" t="s">
        <v>178</v>
      </c>
      <c r="N33" s="93"/>
      <c r="O33" s="93"/>
    </row>
    <row r="34" spans="1:15" s="24" customFormat="1" ht="14" customHeight="1">
      <c r="A34" s="549" t="s">
        <v>174</v>
      </c>
      <c r="B34" s="549"/>
      <c r="C34" s="112">
        <v>230765.37</v>
      </c>
      <c r="D34" s="112">
        <v>224214</v>
      </c>
      <c r="E34" s="112">
        <v>195756.07</v>
      </c>
      <c r="F34" s="112">
        <v>186122.83</v>
      </c>
      <c r="G34" s="112">
        <v>183274.11</v>
      </c>
      <c r="H34" s="112">
        <v>180591.55</v>
      </c>
      <c r="I34" s="112">
        <v>188776.56</v>
      </c>
      <c r="J34" s="124"/>
      <c r="K34" s="114">
        <v>81.804544590030986</v>
      </c>
      <c r="L34" s="36" t="s">
        <v>597</v>
      </c>
      <c r="N34" s="93"/>
      <c r="O34" s="93"/>
    </row>
    <row r="35" spans="1:15" s="24" customFormat="1" ht="13.5" customHeight="1">
      <c r="A35" s="549" t="s">
        <v>175</v>
      </c>
      <c r="B35" s="549"/>
      <c r="C35" s="121">
        <v>12.32510703034963</v>
      </c>
      <c r="D35" s="121">
        <v>12.147611110137699</v>
      </c>
      <c r="E35" s="121">
        <v>10.788722718990833</v>
      </c>
      <c r="F35" s="121">
        <v>10.27217862625365</v>
      </c>
      <c r="G35" s="121">
        <v>10.157239767620954</v>
      </c>
      <c r="H35" s="121">
        <v>10.016148272907841</v>
      </c>
      <c r="I35" s="121">
        <v>10.49632666631708</v>
      </c>
      <c r="J35" s="124"/>
      <c r="K35" s="117"/>
      <c r="L35" s="36" t="s">
        <v>176</v>
      </c>
      <c r="N35" s="93"/>
      <c r="O35" s="93"/>
    </row>
    <row r="36" spans="1:15" s="24" customFormat="1" ht="13.5" customHeight="1">
      <c r="A36" s="35"/>
      <c r="B36" s="35"/>
      <c r="C36" s="121"/>
      <c r="D36" s="121"/>
      <c r="E36" s="121"/>
      <c r="F36" s="121"/>
      <c r="G36" s="121"/>
      <c r="H36" s="121"/>
      <c r="I36" s="121"/>
      <c r="J36" s="124"/>
      <c r="K36" s="104"/>
      <c r="L36" s="36"/>
      <c r="N36" s="93"/>
      <c r="O36" s="93"/>
    </row>
    <row r="37" spans="1:15" s="24" customFormat="1" ht="13.5" customHeight="1">
      <c r="A37" s="35"/>
      <c r="B37" s="35"/>
      <c r="C37" s="121"/>
      <c r="D37" s="121"/>
      <c r="E37" s="121"/>
      <c r="F37" s="121"/>
      <c r="G37" s="121"/>
      <c r="H37" s="121"/>
      <c r="I37" s="121"/>
      <c r="J37" s="124"/>
      <c r="K37" s="104"/>
      <c r="L37" s="36"/>
      <c r="N37" s="93"/>
      <c r="O37" s="93"/>
    </row>
    <row r="38" spans="1:15" s="24" customFormat="1" ht="5" customHeight="1">
      <c r="A38" s="70"/>
      <c r="B38" s="70"/>
      <c r="C38" s="71"/>
      <c r="D38" s="71"/>
      <c r="E38" s="71"/>
      <c r="F38" s="71"/>
      <c r="G38" s="71"/>
      <c r="H38" s="71"/>
      <c r="I38" s="71"/>
      <c r="J38" s="100"/>
      <c r="K38" s="104"/>
      <c r="L38" s="71"/>
    </row>
    <row r="39" spans="1:15" s="20" customFormat="1" ht="12" customHeight="1">
      <c r="A39" s="543"/>
      <c r="B39" s="34" t="s">
        <v>944</v>
      </c>
      <c r="C39" s="102"/>
      <c r="D39" s="102"/>
      <c r="E39" s="102"/>
      <c r="F39" s="102"/>
      <c r="G39" s="102"/>
      <c r="H39" s="102"/>
      <c r="I39" s="102"/>
      <c r="J39" s="22"/>
      <c r="K39" s="104"/>
      <c r="L39" s="69"/>
    </row>
    <row r="40" spans="1:15" s="20" customFormat="1" ht="12" customHeight="1">
      <c r="A40" s="544"/>
      <c r="B40" s="57" t="s">
        <v>73</v>
      </c>
      <c r="C40" s="103"/>
      <c r="D40" s="103"/>
      <c r="E40" s="103"/>
      <c r="F40" s="103"/>
      <c r="G40" s="103"/>
      <c r="H40" s="103"/>
      <c r="I40" s="103"/>
      <c r="J40" s="22"/>
      <c r="K40" s="104"/>
      <c r="L40" s="69"/>
    </row>
    <row r="41" spans="1:15" s="20" customFormat="1" ht="12" customHeight="1">
      <c r="A41" s="544"/>
      <c r="B41" s="57" t="s">
        <v>755</v>
      </c>
      <c r="K41" s="23"/>
      <c r="L41" s="69"/>
    </row>
    <row r="42" spans="1:15" s="20" customFormat="1" ht="12" customHeight="1">
      <c r="A42" s="544"/>
      <c r="B42" s="18"/>
      <c r="C42" s="2"/>
      <c r="K42" s="23"/>
      <c r="L42" s="69"/>
    </row>
    <row r="43" spans="1:15" ht="14.5" customHeight="1">
      <c r="C43" s="105"/>
      <c r="D43" s="105"/>
      <c r="E43" s="105"/>
      <c r="F43" s="105"/>
      <c r="G43" s="105"/>
      <c r="H43" s="105"/>
      <c r="I43" s="105"/>
      <c r="K43" s="104"/>
    </row>
    <row r="45" spans="1:15" ht="14.5" customHeight="1">
      <c r="K45" s="105"/>
    </row>
    <row r="46" spans="1:15" ht="14.5" customHeight="1">
      <c r="K46" s="105"/>
    </row>
    <row r="47" spans="1:15" ht="14.5" customHeight="1">
      <c r="K47" s="105"/>
    </row>
    <row r="48" spans="1:15" ht="14.5" customHeight="1">
      <c r="K48" s="105"/>
    </row>
    <row r="49" spans="11:11" ht="14.5" customHeight="1">
      <c r="K49" s="105"/>
    </row>
    <row r="50" spans="11:11" ht="14.5" customHeight="1">
      <c r="K50" s="105"/>
    </row>
    <row r="51" spans="11:11" ht="14.5" customHeight="1">
      <c r="K51" s="105"/>
    </row>
    <row r="52" spans="11:11" ht="14.5" customHeight="1">
      <c r="K52" s="105"/>
    </row>
    <row r="53" spans="11:11" ht="14.5" customHeight="1">
      <c r="K53" s="105"/>
    </row>
    <row r="54" spans="11:11" ht="14.5" customHeight="1">
      <c r="K54" s="105"/>
    </row>
    <row r="55" spans="11:11" ht="14.5" customHeight="1">
      <c r="K55" s="105"/>
    </row>
    <row r="56" spans="11:11" ht="14.5" customHeight="1">
      <c r="K56" s="105"/>
    </row>
    <row r="57" spans="11:11" ht="14.5" customHeight="1">
      <c r="K57" s="105"/>
    </row>
    <row r="58" spans="11:11" ht="14.5" customHeight="1">
      <c r="K58" s="105"/>
    </row>
    <row r="59" spans="11:11" ht="14.5" customHeight="1">
      <c r="K59" s="105"/>
    </row>
    <row r="60" spans="11:11" ht="14.5" customHeight="1">
      <c r="K60" s="105"/>
    </row>
    <row r="61" spans="11:11" ht="14.5" customHeight="1">
      <c r="K61" s="105"/>
    </row>
    <row r="62" spans="11:11" ht="14.5" customHeight="1">
      <c r="K62" s="105"/>
    </row>
    <row r="63" spans="11:11" ht="14.5" customHeight="1">
      <c r="K63" s="105"/>
    </row>
    <row r="64" spans="11:11" ht="14.5" customHeight="1">
      <c r="K64" s="105"/>
    </row>
    <row r="65" spans="11:11" ht="14.5" customHeight="1">
      <c r="K65" s="105"/>
    </row>
    <row r="66" spans="11:11" ht="14.5" customHeight="1">
      <c r="K66" s="105"/>
    </row>
    <row r="67" spans="11:11" ht="14.5" customHeight="1">
      <c r="K67" s="105"/>
    </row>
    <row r="68" spans="11:11" ht="14.5" customHeight="1">
      <c r="K68" s="105"/>
    </row>
    <row r="69" spans="11:11" ht="14.5" customHeight="1">
      <c r="K69" s="105"/>
    </row>
    <row r="70" spans="11:11" ht="14.5" customHeight="1">
      <c r="K70" s="105"/>
    </row>
  </sheetData>
  <mergeCells count="19">
    <mergeCell ref="A3:A4"/>
    <mergeCell ref="A10:B10"/>
    <mergeCell ref="A31:B31"/>
    <mergeCell ref="A14:B14"/>
    <mergeCell ref="A16:B16"/>
    <mergeCell ref="A18:B18"/>
    <mergeCell ref="A19:B19"/>
    <mergeCell ref="A21:B21"/>
    <mergeCell ref="A22:B22"/>
    <mergeCell ref="A24:B24"/>
    <mergeCell ref="A25:B25"/>
    <mergeCell ref="A27:B27"/>
    <mergeCell ref="A29:B29"/>
    <mergeCell ref="A30:B30"/>
    <mergeCell ref="A33:B33"/>
    <mergeCell ref="A34:B34"/>
    <mergeCell ref="A35:B35"/>
    <mergeCell ref="A39:A42"/>
    <mergeCell ref="A12:B12"/>
  </mergeCells>
  <hyperlinks>
    <hyperlink ref="L3" location="'Inhoudsopgave Zuivel in cijfers'!A1" display="Terug naar inhoudsopgave" xr:uid="{00000000-0004-0000-0100-000000000000}"/>
    <hyperlink ref="L4" location="'Inhoudsopgave Zuivel in cijfers'!A1" display="Back to table of contents" xr:uid="{00000000-0004-0000-0100-000001000000}"/>
  </hyperlinks>
  <printOptions horizontalCentered="1"/>
  <pageMargins left="0.39370078740157483" right="0.39370078740157483" top="0.39370078740157483" bottom="0.39370078740157483" header="0" footer="0"/>
  <pageSetup paperSize="9" fitToWidth="0" fitToHeight="0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BBD25B"/>
  </sheetPr>
  <dimension ref="A1:J108"/>
  <sheetViews>
    <sheetView showWhiteSpace="0" zoomScaleNormal="100" workbookViewId="0"/>
  </sheetViews>
  <sheetFormatPr baseColWidth="10" defaultColWidth="9.5" defaultRowHeight="14.5" customHeight="1"/>
  <cols>
    <col min="1" max="1" width="9.5" style="2"/>
    <col min="2" max="2" width="20" style="2" customWidth="1"/>
    <col min="3" max="9" width="11.5" style="2" customWidth="1"/>
    <col min="10" max="10" width="28.5" style="2" customWidth="1"/>
    <col min="11" max="16384" width="9.5" style="2"/>
  </cols>
  <sheetData>
    <row r="1" spans="1:10" ht="23" customHeight="1">
      <c r="A1" s="1"/>
      <c r="B1" s="1"/>
      <c r="C1" s="1"/>
      <c r="D1" s="1"/>
      <c r="E1" s="25"/>
      <c r="F1" s="25"/>
      <c r="G1" s="25"/>
      <c r="H1" s="25"/>
      <c r="I1" s="25"/>
      <c r="J1" s="109" t="s">
        <v>607</v>
      </c>
    </row>
    <row r="2" spans="1:10" ht="12" customHeight="1">
      <c r="A2" s="1"/>
      <c r="B2" s="3"/>
      <c r="C2" s="3"/>
      <c r="D2" s="3"/>
      <c r="E2" s="3"/>
      <c r="F2" s="3"/>
      <c r="G2" s="3"/>
      <c r="H2" s="3"/>
      <c r="I2" s="3"/>
      <c r="J2" s="353" t="s">
        <v>999</v>
      </c>
    </row>
    <row r="3" spans="1:10" ht="18" customHeight="1">
      <c r="A3" s="550">
        <v>19</v>
      </c>
      <c r="B3" s="107" t="s">
        <v>806</v>
      </c>
      <c r="C3" s="5"/>
      <c r="D3" s="5"/>
      <c r="E3" s="5"/>
      <c r="F3" s="5"/>
      <c r="G3" s="5"/>
      <c r="H3" s="5"/>
      <c r="I3" s="5"/>
      <c r="J3" s="125" t="s">
        <v>583</v>
      </c>
    </row>
    <row r="4" spans="1:10" ht="18" customHeight="1">
      <c r="A4" s="551"/>
      <c r="B4" s="241" t="s">
        <v>807</v>
      </c>
      <c r="C4" s="163"/>
      <c r="D4" s="163"/>
      <c r="E4" s="163"/>
      <c r="F4" s="163"/>
      <c r="G4" s="163"/>
      <c r="H4" s="163"/>
      <c r="I4" s="163"/>
      <c r="J4" s="225" t="s">
        <v>584</v>
      </c>
    </row>
    <row r="5" spans="1:10" s="118" customFormat="1" ht="14.25" customHeight="1"/>
    <row r="6" spans="1:10" s="118" customFormat="1" ht="14.25" customHeight="1"/>
    <row r="7" spans="1:10" s="118" customFormat="1" ht="14.25" customHeight="1"/>
    <row r="8" spans="1:10" ht="18.75" customHeight="1">
      <c r="A8" s="34" t="s">
        <v>112</v>
      </c>
      <c r="B8" s="88"/>
      <c r="C8" s="110">
        <v>2010</v>
      </c>
      <c r="D8" s="110">
        <v>2015</v>
      </c>
      <c r="E8" s="110">
        <v>2020</v>
      </c>
      <c r="F8" s="110">
        <v>2021</v>
      </c>
      <c r="G8" s="110">
        <v>2022</v>
      </c>
      <c r="H8" s="110">
        <v>2023</v>
      </c>
      <c r="I8" s="110" t="s">
        <v>1004</v>
      </c>
      <c r="J8" s="248" t="s">
        <v>112</v>
      </c>
    </row>
    <row r="9" spans="1:10" s="118" customFormat="1" ht="14.25" customHeight="1"/>
    <row r="10" spans="1:10" s="118" customFormat="1" ht="14.25" customHeight="1">
      <c r="A10" s="247" t="s">
        <v>765</v>
      </c>
      <c r="C10" s="113">
        <v>6277.9596909342508</v>
      </c>
      <c r="D10" s="113">
        <v>6869.4806420952928</v>
      </c>
      <c r="E10" s="113">
        <v>7514.9643167008926</v>
      </c>
      <c r="F10" s="113">
        <v>7585.5728791782303</v>
      </c>
      <c r="G10" s="113">
        <v>7693.0016099553523</v>
      </c>
      <c r="H10" s="113">
        <v>7808.5182214526831</v>
      </c>
      <c r="I10" s="113">
        <v>8001.5160797607068</v>
      </c>
      <c r="J10" s="246" t="s">
        <v>765</v>
      </c>
    </row>
    <row r="11" spans="1:10" s="118" customFormat="1" ht="14.25" customHeight="1">
      <c r="A11" s="75"/>
      <c r="C11" s="235"/>
      <c r="D11" s="235"/>
      <c r="E11" s="235"/>
      <c r="F11" s="235"/>
      <c r="G11" s="235"/>
      <c r="H11" s="235"/>
      <c r="I11" s="235"/>
      <c r="J11" s="75"/>
    </row>
    <row r="12" spans="1:10" s="118" customFormat="1" ht="14.25" customHeight="1">
      <c r="A12" s="75" t="s">
        <v>49</v>
      </c>
      <c r="C12" s="280">
        <v>6998.963730569948</v>
      </c>
      <c r="D12" s="280">
        <v>8639.0728476821205</v>
      </c>
      <c r="E12" s="280">
        <v>10062.870699881376</v>
      </c>
      <c r="F12" s="280">
        <v>10020.310633213858</v>
      </c>
      <c r="G12" s="280">
        <v>10127.776450919515</v>
      </c>
      <c r="H12" s="280">
        <v>10728.254349130175</v>
      </c>
      <c r="I12" s="280">
        <v>11386.119493059748</v>
      </c>
      <c r="J12" s="311" t="s">
        <v>50</v>
      </c>
    </row>
    <row r="13" spans="1:10" s="118" customFormat="1" ht="14.25" customHeight="1">
      <c r="A13" s="75" t="s">
        <v>27</v>
      </c>
      <c r="C13" s="280">
        <v>8552.9616724738662</v>
      </c>
      <c r="D13" s="280">
        <v>9547.7183600713015</v>
      </c>
      <c r="E13" s="280">
        <v>10131.428571428572</v>
      </c>
      <c r="F13" s="280">
        <v>10127.203539823009</v>
      </c>
      <c r="G13" s="280">
        <v>10308.797127468582</v>
      </c>
      <c r="H13" s="280">
        <v>10417.362542023642</v>
      </c>
      <c r="I13" s="280">
        <v>10551.232094835634</v>
      </c>
      <c r="J13" s="311" t="s">
        <v>28</v>
      </c>
    </row>
    <row r="14" spans="1:10" s="118" customFormat="1" ht="14.25" customHeight="1">
      <c r="A14" s="75" t="s">
        <v>66</v>
      </c>
      <c r="C14" s="280">
        <v>7168.3944536203308</v>
      </c>
      <c r="D14" s="280">
        <v>8222.8417059556723</v>
      </c>
      <c r="E14" s="280">
        <v>9179.7896191423206</v>
      </c>
      <c r="F14" s="280">
        <v>9161.2440666482671</v>
      </c>
      <c r="G14" s="280">
        <v>9389.9192596943794</v>
      </c>
      <c r="H14" s="280">
        <v>9745.1104925627678</v>
      </c>
      <c r="I14" s="280">
        <v>9897.0145355085842</v>
      </c>
      <c r="J14" s="311" t="s">
        <v>109</v>
      </c>
    </row>
    <row r="15" spans="1:10" s="118" customFormat="1" ht="14.25" customHeight="1">
      <c r="A15" s="75" t="s">
        <v>18</v>
      </c>
      <c r="C15" s="280">
        <v>7592.2466918263035</v>
      </c>
      <c r="D15" s="280">
        <v>8238.5682809057253</v>
      </c>
      <c r="E15" s="280">
        <v>9387.8906442853622</v>
      </c>
      <c r="F15" s="280">
        <v>9206.6304347826081</v>
      </c>
      <c r="G15" s="280">
        <v>9138.1203956803674</v>
      </c>
      <c r="H15" s="280">
        <v>9525.4010627849002</v>
      </c>
      <c r="I15" s="280">
        <v>9803.7062097844955</v>
      </c>
      <c r="J15" s="311" t="s">
        <v>19</v>
      </c>
    </row>
    <row r="16" spans="1:10" s="118" customFormat="1" ht="14.25" customHeight="1">
      <c r="A16" s="75" t="s">
        <v>33</v>
      </c>
      <c r="C16" s="280">
        <v>8218.152173913044</v>
      </c>
      <c r="D16" s="280">
        <v>8630.7160826276449</v>
      </c>
      <c r="E16" s="280">
        <v>9414.4546592598381</v>
      </c>
      <c r="F16" s="280">
        <v>9314.1789723574602</v>
      </c>
      <c r="G16" s="280">
        <v>9288.2559526257373</v>
      </c>
      <c r="H16" s="280">
        <v>9476.4620984466928</v>
      </c>
      <c r="I16" s="280">
        <v>9674.2941364134003</v>
      </c>
      <c r="J16" s="311" t="s">
        <v>33</v>
      </c>
    </row>
    <row r="17" spans="1:10" s="118" customFormat="1" ht="14.25" customHeight="1">
      <c r="A17" s="75" t="s">
        <v>24</v>
      </c>
      <c r="C17" s="280">
        <v>8222.3786268313706</v>
      </c>
      <c r="D17" s="280">
        <v>8666.9621487456789</v>
      </c>
      <c r="E17" s="280">
        <v>9139.1937769867181</v>
      </c>
      <c r="F17" s="280">
        <v>9217.227099552756</v>
      </c>
      <c r="G17" s="280">
        <v>9323.6662844810144</v>
      </c>
      <c r="H17" s="280">
        <v>9553.0436550976137</v>
      </c>
      <c r="I17" s="280">
        <v>9673.8762395052327</v>
      </c>
      <c r="J17" s="311" t="s">
        <v>25</v>
      </c>
    </row>
    <row r="18" spans="1:10" s="118" customFormat="1" ht="14.25" customHeight="1">
      <c r="A18" s="247" t="s">
        <v>60</v>
      </c>
      <c r="B18" s="252"/>
      <c r="C18" s="282">
        <v>8187.1202396974231</v>
      </c>
      <c r="D18" s="282">
        <v>8562.4668911800109</v>
      </c>
      <c r="E18" s="282">
        <v>9133.2671299647045</v>
      </c>
      <c r="F18" s="282">
        <v>9047.8472228497812</v>
      </c>
      <c r="G18" s="282">
        <v>9253.1902541140007</v>
      </c>
      <c r="H18" s="282">
        <v>9331.1845885116491</v>
      </c>
      <c r="I18" s="282">
        <v>9298.7932304785263</v>
      </c>
      <c r="J18" s="312" t="s">
        <v>70</v>
      </c>
    </row>
    <row r="19" spans="1:10" s="118" customFormat="1" ht="14.25" customHeight="1">
      <c r="A19" s="75" t="s">
        <v>14</v>
      </c>
      <c r="C19" s="280">
        <v>7082.9784538298063</v>
      </c>
      <c r="D19" s="280">
        <v>7624.73539943779</v>
      </c>
      <c r="E19" s="280">
        <v>8352.985036650136</v>
      </c>
      <c r="F19" s="280">
        <v>8353.2899559134839</v>
      </c>
      <c r="G19" s="280">
        <v>8487.3814916790325</v>
      </c>
      <c r="H19" s="280">
        <v>9009.5117682642431</v>
      </c>
      <c r="I19" s="280">
        <v>9239.8732200653412</v>
      </c>
      <c r="J19" s="311" t="s">
        <v>93</v>
      </c>
    </row>
    <row r="20" spans="1:10" s="118" customFormat="1" ht="14.25" customHeight="1">
      <c r="A20" s="75" t="s">
        <v>36</v>
      </c>
      <c r="C20" s="280">
        <v>7886.2440388094055</v>
      </c>
      <c r="D20" s="280">
        <v>8278.2783852667926</v>
      </c>
      <c r="E20" s="280">
        <v>8580.2964554242753</v>
      </c>
      <c r="F20" s="280">
        <v>8675.5282149378309</v>
      </c>
      <c r="G20" s="280">
        <v>8706.6579398754184</v>
      </c>
      <c r="H20" s="280">
        <v>8956.0089563151159</v>
      </c>
      <c r="I20" s="280">
        <v>9120.8103044496493</v>
      </c>
      <c r="J20" s="311" t="s">
        <v>36</v>
      </c>
    </row>
    <row r="21" spans="1:10" s="118" customFormat="1" ht="14.25" customHeight="1">
      <c r="A21" s="75" t="s">
        <v>44</v>
      </c>
      <c r="C21" s="280">
        <v>6422.3575467594619</v>
      </c>
      <c r="D21" s="280">
        <v>7048.4475473234279</v>
      </c>
      <c r="E21" s="280">
        <v>8248.9298912041322</v>
      </c>
      <c r="F21" s="280">
        <v>8123.177361187466</v>
      </c>
      <c r="G21" s="280">
        <v>8116.5144044821973</v>
      </c>
      <c r="H21" s="280">
        <v>8500.0181126607495</v>
      </c>
      <c r="I21" s="280">
        <v>8794.1251364132404</v>
      </c>
      <c r="J21" s="36" t="s">
        <v>45</v>
      </c>
    </row>
    <row r="22" spans="1:10" s="118" customFormat="1" ht="14.25" customHeight="1">
      <c r="A22" s="75" t="s">
        <v>61</v>
      </c>
      <c r="C22" s="280">
        <v>6449.0109468023811</v>
      </c>
      <c r="D22" s="280">
        <v>7302.0841285594315</v>
      </c>
      <c r="E22" s="280">
        <v>8186.5437246294287</v>
      </c>
      <c r="F22" s="280">
        <v>8239.1163092917486</v>
      </c>
      <c r="G22" s="280">
        <v>8682.606301156542</v>
      </c>
      <c r="H22" s="280">
        <v>8680.9407588196136</v>
      </c>
      <c r="I22" s="280">
        <v>8712.8007627736552</v>
      </c>
      <c r="J22" s="311" t="s">
        <v>17</v>
      </c>
    </row>
    <row r="23" spans="1:10" s="118" customFormat="1" ht="14.25" customHeight="1">
      <c r="A23" s="75" t="s">
        <v>22</v>
      </c>
      <c r="C23" s="280">
        <v>6528.5149762327474</v>
      </c>
      <c r="D23" s="280">
        <v>6255.7022125570229</v>
      </c>
      <c r="E23" s="280">
        <v>7829.5501293349162</v>
      </c>
      <c r="F23" s="280">
        <v>8237.9499213639192</v>
      </c>
      <c r="G23" s="280">
        <v>8081.4442520758657</v>
      </c>
      <c r="H23" s="280">
        <v>8294.537749475041</v>
      </c>
      <c r="I23" s="280">
        <v>8701.2923368047414</v>
      </c>
      <c r="J23" s="311" t="s">
        <v>23</v>
      </c>
    </row>
    <row r="24" spans="1:10" s="118" customFormat="1" ht="14.25" customHeight="1">
      <c r="A24" s="75" t="s">
        <v>40</v>
      </c>
      <c r="C24" s="280">
        <v>5064.6105083506036</v>
      </c>
      <c r="D24" s="280">
        <v>6005.7878209469854</v>
      </c>
      <c r="E24" s="280">
        <v>7264.0399882387546</v>
      </c>
      <c r="F24" s="280">
        <v>7548.0945121951227</v>
      </c>
      <c r="G24" s="280">
        <v>7622.1822166562297</v>
      </c>
      <c r="H24" s="280">
        <v>8082.9973118279559</v>
      </c>
      <c r="I24" s="280">
        <v>8555.9978768577494</v>
      </c>
      <c r="J24" s="36" t="s">
        <v>41</v>
      </c>
    </row>
    <row r="25" spans="1:10" s="118" customFormat="1" ht="14.25" customHeight="1">
      <c r="A25" s="75" t="s">
        <v>51</v>
      </c>
      <c r="C25" s="280">
        <v>5764.0336556574157</v>
      </c>
      <c r="D25" s="280">
        <v>6875.0538560965106</v>
      </c>
      <c r="E25" s="280">
        <v>7741.0077836952069</v>
      </c>
      <c r="F25" s="280">
        <v>7743.9826767718841</v>
      </c>
      <c r="G25" s="280">
        <v>8026.516123513813</v>
      </c>
      <c r="H25" s="280">
        <v>8154.6562228024368</v>
      </c>
      <c r="I25" s="280">
        <v>8400.2130495006149</v>
      </c>
      <c r="J25" s="311" t="s">
        <v>52</v>
      </c>
    </row>
    <row r="26" spans="1:10" s="118" customFormat="1" ht="14.25" customHeight="1">
      <c r="A26" s="75" t="s">
        <v>20</v>
      </c>
      <c r="C26" s="280">
        <v>5164.3055555555547</v>
      </c>
      <c r="D26" s="280">
        <v>6936.9369369369369</v>
      </c>
      <c r="E26" s="280">
        <v>7594</v>
      </c>
      <c r="F26" s="280">
        <v>7786.7469879518067</v>
      </c>
      <c r="G26" s="280">
        <v>8586.95652173913</v>
      </c>
      <c r="H26" s="280">
        <v>7592.063492063492</v>
      </c>
      <c r="I26" s="280">
        <v>8298.4905660377372</v>
      </c>
      <c r="J26" s="311" t="s">
        <v>21</v>
      </c>
    </row>
    <row r="27" spans="1:10" s="118" customFormat="1" ht="14.25" customHeight="1">
      <c r="A27" s="75" t="s">
        <v>34</v>
      </c>
      <c r="C27" s="280">
        <v>7070.3682008368205</v>
      </c>
      <c r="D27" s="280">
        <v>7788.0360000000001</v>
      </c>
      <c r="E27" s="280">
        <v>8192.3844282238442</v>
      </c>
      <c r="F27" s="280">
        <v>7427.0736917052336</v>
      </c>
      <c r="G27" s="280">
        <v>7363.4436847786992</v>
      </c>
      <c r="H27" s="280">
        <v>7659.2429378531069</v>
      </c>
      <c r="I27" s="280">
        <v>7872.8289228475578</v>
      </c>
      <c r="J27" s="36" t="s">
        <v>35</v>
      </c>
    </row>
    <row r="28" spans="1:10" s="118" customFormat="1" ht="14.25" customHeight="1">
      <c r="A28" s="75" t="s">
        <v>42</v>
      </c>
      <c r="C28" s="280">
        <v>6446.6268146883003</v>
      </c>
      <c r="D28" s="280">
        <v>6593.3562428407786</v>
      </c>
      <c r="E28" s="280">
        <v>6889.0858445176</v>
      </c>
      <c r="F28" s="280">
        <v>7660.3288797533396</v>
      </c>
      <c r="G28" s="280">
        <v>7502.6164311878601</v>
      </c>
      <c r="H28" s="280">
        <v>7861.0967408173829</v>
      </c>
      <c r="I28" s="280">
        <v>7866.666666666667</v>
      </c>
      <c r="J28" s="311" t="s">
        <v>42</v>
      </c>
    </row>
    <row r="29" spans="1:10" s="118" customFormat="1" ht="14.25" customHeight="1">
      <c r="A29" s="75" t="s">
        <v>15</v>
      </c>
      <c r="C29" s="280">
        <v>6653.9610481099653</v>
      </c>
      <c r="D29" s="280">
        <v>7155.0636578940066</v>
      </c>
      <c r="E29" s="280">
        <v>7409.7692564917033</v>
      </c>
      <c r="F29" s="280">
        <v>7433.0543746153726</v>
      </c>
      <c r="G29" s="280">
        <v>7526.9692846034222</v>
      </c>
      <c r="H29" s="280">
        <v>7560.3760746636708</v>
      </c>
      <c r="I29" s="280">
        <v>7819.9677847719786</v>
      </c>
      <c r="J29" s="311" t="s">
        <v>16</v>
      </c>
    </row>
    <row r="30" spans="1:10" s="118" customFormat="1" ht="14.25" customHeight="1">
      <c r="A30" s="75" t="s">
        <v>63</v>
      </c>
      <c r="C30" s="280">
        <v>4826.3674263479716</v>
      </c>
      <c r="D30" s="280">
        <v>5785.4242928452586</v>
      </c>
      <c r="E30" s="280">
        <v>6404.791756118505</v>
      </c>
      <c r="F30" s="280">
        <v>6558.1127886323266</v>
      </c>
      <c r="G30" s="280">
        <v>6788.9017753590851</v>
      </c>
      <c r="H30" s="280">
        <v>6948.6413812623841</v>
      </c>
      <c r="I30" s="280">
        <v>7549.0267337083678</v>
      </c>
      <c r="J30" s="311" t="s">
        <v>53</v>
      </c>
    </row>
    <row r="31" spans="1:10" s="118" customFormat="1" ht="14.25" customHeight="1">
      <c r="A31" s="75" t="s">
        <v>29</v>
      </c>
      <c r="C31" s="280">
        <v>6086.2010985315546</v>
      </c>
      <c r="D31" s="280">
        <v>6556.6284263394928</v>
      </c>
      <c r="E31" s="280">
        <v>7295.9117332109518</v>
      </c>
      <c r="F31" s="280">
        <v>7210.8969048874169</v>
      </c>
      <c r="G31" s="280">
        <v>7179.6692890442882</v>
      </c>
      <c r="H31" s="280">
        <v>7142.3338949527506</v>
      </c>
      <c r="I31" s="280">
        <v>7319.302571327933</v>
      </c>
      <c r="J31" s="311" t="s">
        <v>30</v>
      </c>
    </row>
    <row r="32" spans="1:10" s="118" customFormat="1" ht="14.25" customHeight="1">
      <c r="A32" s="75" t="s">
        <v>31</v>
      </c>
      <c r="C32" s="280">
        <v>4837.7183651277683</v>
      </c>
      <c r="D32" s="280">
        <v>5807.3252809062706</v>
      </c>
      <c r="E32" s="280">
        <v>6682.5157799819654</v>
      </c>
      <c r="F32" s="280">
        <v>7042.645527685755</v>
      </c>
      <c r="G32" s="280">
        <v>7339.6860174992389</v>
      </c>
      <c r="H32" s="280">
        <v>7042.6389826488348</v>
      </c>
      <c r="I32" s="280">
        <v>7281.3767215869648</v>
      </c>
      <c r="J32" s="311" t="s">
        <v>32</v>
      </c>
    </row>
    <row r="33" spans="1:10" s="118" customFormat="1" ht="14.25" customHeight="1">
      <c r="A33" s="75" t="s">
        <v>65</v>
      </c>
      <c r="C33" s="280">
        <v>5516.8539325842694</v>
      </c>
      <c r="D33" s="280">
        <v>5597.9368131868132</v>
      </c>
      <c r="E33" s="280">
        <v>6356.6915633504686</v>
      </c>
      <c r="F33" s="280">
        <v>6340.9196393182719</v>
      </c>
      <c r="G33" s="280">
        <v>6706.1781233243964</v>
      </c>
      <c r="H33" s="280">
        <v>6392.3198859436052</v>
      </c>
      <c r="I33" s="280">
        <v>6646.5017940632806</v>
      </c>
      <c r="J33" s="311" t="s">
        <v>39</v>
      </c>
    </row>
    <row r="34" spans="1:10" s="118" customFormat="1" ht="14.25" customHeight="1">
      <c r="A34" s="75" t="s">
        <v>507</v>
      </c>
      <c r="C34" s="280">
        <v>3835.3510895883778</v>
      </c>
      <c r="D34" s="280">
        <v>4565.7894736842109</v>
      </c>
      <c r="E34" s="280">
        <v>5418.181818181818</v>
      </c>
      <c r="F34" s="280">
        <v>5470.588235294118</v>
      </c>
      <c r="G34" s="280">
        <v>6607.5949367088606</v>
      </c>
      <c r="H34" s="280">
        <v>6591.5492957746483</v>
      </c>
      <c r="I34" s="280">
        <v>6615.633802816903</v>
      </c>
      <c r="J34" s="36" t="s">
        <v>508</v>
      </c>
    </row>
    <row r="35" spans="1:10" s="118" customFormat="1" ht="14.25" customHeight="1">
      <c r="A35" s="75" t="s">
        <v>46</v>
      </c>
      <c r="C35" s="280">
        <v>6623.7421383647797</v>
      </c>
      <c r="D35" s="280">
        <v>6525.9026687598116</v>
      </c>
      <c r="E35" s="280">
        <v>6948.8448844884488</v>
      </c>
      <c r="F35" s="280">
        <v>6735.9454855195909</v>
      </c>
      <c r="G35" s="280">
        <v>6367.6470588235288</v>
      </c>
      <c r="H35" s="280">
        <v>6290.0505902192244</v>
      </c>
      <c r="I35" s="280">
        <v>6556.7010309278339</v>
      </c>
      <c r="J35" s="311" t="s">
        <v>46</v>
      </c>
    </row>
    <row r="36" spans="1:10" s="118" customFormat="1" ht="14.25" customHeight="1">
      <c r="A36" s="75" t="s">
        <v>37</v>
      </c>
      <c r="C36" s="280">
        <v>4896.7505720823792</v>
      </c>
      <c r="D36" s="280">
        <v>5096.8605781845681</v>
      </c>
      <c r="E36" s="280">
        <v>5461.2357113696662</v>
      </c>
      <c r="F36" s="280">
        <v>5634.0423675468828</v>
      </c>
      <c r="G36" s="280">
        <v>5597.03565327467</v>
      </c>
      <c r="H36" s="280">
        <v>5302.1364718456971</v>
      </c>
      <c r="I36" s="280">
        <v>5357.1451267272587</v>
      </c>
      <c r="J36" s="36" t="s">
        <v>38</v>
      </c>
    </row>
    <row r="37" spans="1:10" s="118" customFormat="1" ht="14.25" customHeight="1">
      <c r="A37" s="75" t="s">
        <v>47</v>
      </c>
      <c r="C37" s="280">
        <v>3584.0693855425525</v>
      </c>
      <c r="D37" s="280">
        <v>3633.163698049194</v>
      </c>
      <c r="E37" s="280">
        <v>3644.539968587253</v>
      </c>
      <c r="F37" s="280">
        <v>3628.4622731614131</v>
      </c>
      <c r="G37" s="280">
        <v>3621.1708325502723</v>
      </c>
      <c r="H37" s="280">
        <v>3590.6651845264569</v>
      </c>
      <c r="I37" s="280">
        <v>3768.3239622342958</v>
      </c>
      <c r="J37" s="36" t="s">
        <v>48</v>
      </c>
    </row>
    <row r="38" spans="1:10" s="118" customFormat="1" ht="14.25" customHeight="1">
      <c r="A38" s="75" t="s">
        <v>64</v>
      </c>
      <c r="C38" s="280">
        <v>2755.2619812770713</v>
      </c>
      <c r="D38" s="280">
        <v>3273.8314144736846</v>
      </c>
      <c r="E38" s="280">
        <v>3214.6950899877693</v>
      </c>
      <c r="F38" s="280">
        <v>3209.5631839039888</v>
      </c>
      <c r="G38" s="280">
        <v>3238.0867232901205</v>
      </c>
      <c r="H38" s="280">
        <v>3316.0691191423075</v>
      </c>
      <c r="I38" s="280">
        <v>3361.1290063300407</v>
      </c>
      <c r="J38" s="311" t="s">
        <v>43</v>
      </c>
    </row>
    <row r="39" spans="1:10" s="118" customFormat="1" ht="14.25" customHeight="1">
      <c r="A39" s="75"/>
      <c r="C39" s="235"/>
      <c r="D39" s="235"/>
      <c r="E39" s="235"/>
      <c r="F39" s="235"/>
      <c r="G39" s="235"/>
      <c r="H39" s="235"/>
      <c r="I39" s="235"/>
      <c r="J39" s="36"/>
    </row>
    <row r="40" spans="1:10" s="118" customFormat="1" ht="14.25" customHeight="1">
      <c r="A40" s="247" t="s">
        <v>94</v>
      </c>
      <c r="B40" s="306"/>
      <c r="C40" s="264"/>
      <c r="D40" s="284"/>
      <c r="E40" s="284"/>
      <c r="F40" s="284"/>
      <c r="G40" s="284"/>
      <c r="H40" s="284"/>
      <c r="I40" s="284"/>
      <c r="J40" s="246" t="s">
        <v>97</v>
      </c>
    </row>
    <row r="41" spans="1:10" s="118" customFormat="1" ht="14.25" customHeight="1">
      <c r="A41" s="75"/>
      <c r="J41" s="75"/>
    </row>
    <row r="42" spans="1:10" s="118" customFormat="1" ht="14.25" customHeight="1">
      <c r="A42" s="75" t="s">
        <v>108</v>
      </c>
      <c r="B42" s="284"/>
      <c r="C42" s="280">
        <v>10932.203389830509</v>
      </c>
      <c r="D42" s="280">
        <v>11196.850393700786</v>
      </c>
      <c r="E42" s="280">
        <v>11528.384279475982</v>
      </c>
      <c r="F42" s="280">
        <v>11597.975415762834</v>
      </c>
      <c r="G42" s="280">
        <v>11696.750902527076</v>
      </c>
      <c r="H42" s="280">
        <v>11873.226042428676</v>
      </c>
      <c r="I42" s="280">
        <v>11873.226042428676</v>
      </c>
      <c r="J42" s="311" t="s">
        <v>95</v>
      </c>
    </row>
    <row r="43" spans="1:10" s="118" customFormat="1" ht="14.25" customHeight="1">
      <c r="A43" s="75" t="s">
        <v>7</v>
      </c>
      <c r="B43" s="284"/>
      <c r="C43" s="280">
        <v>8735.1748555049217</v>
      </c>
      <c r="D43" s="280">
        <v>9529.9703891708978</v>
      </c>
      <c r="E43" s="280">
        <v>10518.790849673202</v>
      </c>
      <c r="F43" s="280">
        <v>10757.660338635198</v>
      </c>
      <c r="G43" s="280">
        <v>10747.456402848004</v>
      </c>
      <c r="H43" s="280">
        <v>10951.358075886377</v>
      </c>
      <c r="I43" s="280">
        <v>11027.779969152471</v>
      </c>
      <c r="J43" s="311" t="s">
        <v>7</v>
      </c>
    </row>
    <row r="44" spans="1:10" s="118" customFormat="1" ht="14.25" customHeight="1">
      <c r="A44" s="75" t="s">
        <v>72</v>
      </c>
      <c r="B44" s="284"/>
      <c r="C44" s="280">
        <v>9589.77699753261</v>
      </c>
      <c r="D44" s="280">
        <v>10147.815223600859</v>
      </c>
      <c r="E44" s="280">
        <v>10778.949718852704</v>
      </c>
      <c r="F44" s="280">
        <v>10860.390581443538</v>
      </c>
      <c r="G44" s="280">
        <v>10925.592558076596</v>
      </c>
      <c r="H44" s="280">
        <v>10939.145657189898</v>
      </c>
      <c r="I44" s="280">
        <v>10966.816680278313</v>
      </c>
      <c r="J44" s="36" t="s">
        <v>98</v>
      </c>
    </row>
    <row r="45" spans="1:10" s="118" customFormat="1" ht="14.25" customHeight="1">
      <c r="A45" s="75" t="s">
        <v>4</v>
      </c>
      <c r="B45" s="284"/>
      <c r="C45" s="280">
        <v>8010.479352562772</v>
      </c>
      <c r="D45" s="280">
        <v>8484.7648614464761</v>
      </c>
      <c r="E45" s="280">
        <v>8866.6110382643928</v>
      </c>
      <c r="F45" s="280">
        <v>8939.1263393382778</v>
      </c>
      <c r="G45" s="280">
        <v>8840.0835557618648</v>
      </c>
      <c r="H45" s="280">
        <v>8724.5995696868267</v>
      </c>
      <c r="I45" s="280">
        <v>8904.6235778261907</v>
      </c>
      <c r="J45" s="311" t="s">
        <v>4</v>
      </c>
    </row>
    <row r="46" spans="1:10" s="118" customFormat="1" ht="14.25" customHeight="1">
      <c r="A46" s="75" t="s">
        <v>67</v>
      </c>
      <c r="B46" s="284"/>
      <c r="C46" s="280">
        <v>7499.7292907417432</v>
      </c>
      <c r="D46" s="280">
        <v>8155.0804838556114</v>
      </c>
      <c r="E46" s="280">
        <v>8474.6300098946722</v>
      </c>
      <c r="F46" s="280">
        <v>8467.375213032341</v>
      </c>
      <c r="G46" s="280">
        <v>8435.0184761303117</v>
      </c>
      <c r="H46" s="280">
        <v>8462.1528505394599</v>
      </c>
      <c r="I46" s="280">
        <v>8563.1153855576595</v>
      </c>
      <c r="J46" s="311" t="s">
        <v>26</v>
      </c>
    </row>
    <row r="47" spans="1:10" s="118" customFormat="1" ht="14.25" customHeight="1">
      <c r="A47" s="75" t="s">
        <v>269</v>
      </c>
      <c r="B47" s="284"/>
      <c r="C47" s="280">
        <v>8461.224489795919</v>
      </c>
      <c r="D47" s="280">
        <v>8670.1272525134555</v>
      </c>
      <c r="E47" s="280">
        <v>8740.5857740585761</v>
      </c>
      <c r="F47" s="280">
        <v>8805.1948051948057</v>
      </c>
      <c r="G47" s="280">
        <v>8777.7777777777792</v>
      </c>
      <c r="H47" s="280">
        <v>8464.9122807017557</v>
      </c>
      <c r="I47" s="280">
        <v>8464.9122807017557</v>
      </c>
      <c r="J47" s="311" t="s">
        <v>270</v>
      </c>
    </row>
    <row r="48" spans="1:10" s="118" customFormat="1" ht="14.25" customHeight="1">
      <c r="A48" s="75" t="s">
        <v>10</v>
      </c>
      <c r="B48" s="284"/>
      <c r="C48" s="280">
        <v>6346.0612244897966</v>
      </c>
      <c r="D48" s="280">
        <v>7025.3233819956677</v>
      </c>
      <c r="E48" s="280">
        <v>7433.0663202713431</v>
      </c>
      <c r="F48" s="280">
        <v>7404.719017631649</v>
      </c>
      <c r="G48" s="280">
        <v>7086.5022884704686</v>
      </c>
      <c r="H48" s="280">
        <v>7056.512352372878</v>
      </c>
      <c r="I48" s="280">
        <v>7409.250003149682</v>
      </c>
      <c r="J48" s="36" t="s">
        <v>11</v>
      </c>
    </row>
    <row r="49" spans="1:10" s="118" customFormat="1" ht="14.25" customHeight="1">
      <c r="A49" s="284"/>
      <c r="B49" s="284"/>
      <c r="C49" s="280"/>
      <c r="D49" s="280"/>
      <c r="E49" s="280"/>
      <c r="F49" s="280"/>
      <c r="G49" s="280"/>
      <c r="H49" s="280"/>
      <c r="I49" s="280"/>
      <c r="J49" s="279"/>
    </row>
    <row r="50" spans="1:10" s="118" customFormat="1" ht="9" customHeight="1"/>
    <row r="51" spans="1:10" ht="12" customHeight="1">
      <c r="A51" s="550" t="s">
        <v>1</v>
      </c>
      <c r="B51" s="74" t="s">
        <v>2</v>
      </c>
      <c r="J51" s="308" t="s">
        <v>3</v>
      </c>
    </row>
    <row r="52" spans="1:10" ht="12" customHeight="1">
      <c r="A52" s="551"/>
      <c r="B52" s="57" t="s">
        <v>945</v>
      </c>
      <c r="J52" s="165"/>
    </row>
    <row r="53" spans="1:10" ht="12" customHeight="1">
      <c r="A53" s="551"/>
      <c r="B53" s="57" t="s">
        <v>277</v>
      </c>
      <c r="J53" s="165"/>
    </row>
    <row r="54" spans="1:10" ht="12" customHeight="1">
      <c r="A54" s="551"/>
      <c r="B54" s="18"/>
      <c r="J54" s="165"/>
    </row>
    <row r="55" spans="1:10" ht="23" customHeight="1">
      <c r="A55" s="1"/>
      <c r="B55" s="1"/>
      <c r="C55" s="1"/>
      <c r="D55" s="1"/>
      <c r="E55" s="25"/>
      <c r="F55" s="25"/>
      <c r="G55" s="25"/>
      <c r="H55" s="25"/>
      <c r="I55" s="25"/>
      <c r="J55" s="109" t="s">
        <v>607</v>
      </c>
    </row>
    <row r="56" spans="1:10" ht="12" customHeight="1">
      <c r="A56" s="1"/>
      <c r="B56" s="3"/>
      <c r="C56" s="3"/>
      <c r="D56" s="3"/>
      <c r="E56" s="3"/>
      <c r="F56" s="3"/>
      <c r="G56" s="3"/>
      <c r="H56" s="3"/>
      <c r="I56" s="3"/>
      <c r="J56" s="353" t="s">
        <v>999</v>
      </c>
    </row>
    <row r="57" spans="1:10" ht="18" customHeight="1">
      <c r="A57" s="550">
        <v>19</v>
      </c>
      <c r="B57" s="107" t="s">
        <v>806</v>
      </c>
      <c r="C57" s="5"/>
      <c r="D57" s="5"/>
      <c r="E57" s="5"/>
      <c r="F57" s="5"/>
      <c r="G57" s="5"/>
      <c r="H57" s="5"/>
      <c r="I57" s="5"/>
      <c r="J57" s="309" t="s">
        <v>12</v>
      </c>
    </row>
    <row r="58" spans="1:10" ht="18" customHeight="1">
      <c r="A58" s="551"/>
      <c r="B58" s="241" t="s">
        <v>807</v>
      </c>
      <c r="C58" s="163"/>
      <c r="D58" s="163"/>
      <c r="E58" s="163"/>
      <c r="F58" s="163"/>
      <c r="G58" s="163"/>
      <c r="H58" s="163"/>
      <c r="I58" s="163"/>
      <c r="J58" s="310" t="s">
        <v>13</v>
      </c>
    </row>
    <row r="59" spans="1:10" s="118" customFormat="1" ht="14.25" customHeight="1"/>
    <row r="60" spans="1:10" s="118" customFormat="1" ht="14.25" customHeight="1"/>
    <row r="61" spans="1:10" s="118" customFormat="1" ht="14.25" customHeight="1"/>
    <row r="62" spans="1:10" ht="18.75" customHeight="1">
      <c r="A62" s="34" t="s">
        <v>112</v>
      </c>
      <c r="B62" s="88"/>
      <c r="C62" s="110">
        <v>2010</v>
      </c>
      <c r="D62" s="110">
        <v>2015</v>
      </c>
      <c r="E62" s="110">
        <v>2020</v>
      </c>
      <c r="F62" s="110">
        <v>2021</v>
      </c>
      <c r="G62" s="110">
        <v>2022</v>
      </c>
      <c r="H62" s="110">
        <v>2023</v>
      </c>
      <c r="I62" s="110" t="s">
        <v>1004</v>
      </c>
      <c r="J62" s="248" t="s">
        <v>112</v>
      </c>
    </row>
    <row r="63" spans="1:10" s="118" customFormat="1" ht="14.25" customHeight="1"/>
    <row r="64" spans="1:10" s="118" customFormat="1" ht="14.25" customHeight="1">
      <c r="A64" s="247" t="s">
        <v>94</v>
      </c>
      <c r="B64" s="252"/>
      <c r="C64" s="235"/>
      <c r="D64" s="235"/>
      <c r="E64" s="235"/>
      <c r="F64" s="235"/>
      <c r="G64" s="235"/>
      <c r="H64" s="235"/>
      <c r="I64" s="235"/>
      <c r="J64" s="246" t="s">
        <v>97</v>
      </c>
    </row>
    <row r="65" spans="1:10" s="118" customFormat="1" ht="14.25" customHeight="1">
      <c r="A65" s="247"/>
      <c r="B65" s="252"/>
      <c r="C65" s="235"/>
      <c r="D65" s="235"/>
      <c r="E65" s="235"/>
      <c r="F65" s="235"/>
      <c r="G65" s="235"/>
      <c r="H65" s="235"/>
      <c r="I65" s="235"/>
      <c r="J65" s="246"/>
    </row>
    <row r="66" spans="1:10" s="118" customFormat="1" ht="14.25" customHeight="1">
      <c r="A66" s="75" t="s">
        <v>71</v>
      </c>
      <c r="B66" s="284"/>
      <c r="C66" s="280">
        <v>6070.4631217838769</v>
      </c>
      <c r="D66" s="280">
        <v>7018.4888252593237</v>
      </c>
      <c r="E66" s="280">
        <v>7212.7178406057874</v>
      </c>
      <c r="F66" s="280">
        <v>7545.9132134859938</v>
      </c>
      <c r="G66" s="280">
        <v>7795.7705123259593</v>
      </c>
      <c r="H66" s="280">
        <v>7341.3497856679669</v>
      </c>
      <c r="I66" s="280">
        <v>7341.3497856679669</v>
      </c>
      <c r="J66" s="36" t="s">
        <v>88</v>
      </c>
    </row>
    <row r="67" spans="1:10" s="118" customFormat="1" ht="14.25" customHeight="1">
      <c r="A67" s="75" t="s">
        <v>8</v>
      </c>
      <c r="B67" s="284"/>
      <c r="C67" s="280">
        <v>6927.3917531373936</v>
      </c>
      <c r="D67" s="280">
        <v>6930.6693046357041</v>
      </c>
      <c r="E67" s="280">
        <v>6917.9785576477661</v>
      </c>
      <c r="F67" s="280">
        <v>6986.7012914620136</v>
      </c>
      <c r="G67" s="280">
        <v>6836.9739680880484</v>
      </c>
      <c r="H67" s="280">
        <v>7024.1423765184045</v>
      </c>
      <c r="I67" s="280">
        <v>7097.7767791232154</v>
      </c>
      <c r="J67" s="36" t="s">
        <v>9</v>
      </c>
    </row>
    <row r="68" spans="1:10" s="118" customFormat="1" ht="14.25" customHeight="1">
      <c r="A68" s="75" t="s">
        <v>5</v>
      </c>
      <c r="B68" s="284"/>
      <c r="C68" s="280">
        <v>5895.9530403029657</v>
      </c>
      <c r="D68" s="280">
        <v>6001.5092655529015</v>
      </c>
      <c r="E68" s="280">
        <v>6527.055658315664</v>
      </c>
      <c r="F68" s="280">
        <v>6532.6725970276138</v>
      </c>
      <c r="G68" s="280">
        <v>6329.4104175154844</v>
      </c>
      <c r="H68" s="280">
        <v>6563.3964686435338</v>
      </c>
      <c r="I68" s="280">
        <v>6517.5860863089292</v>
      </c>
      <c r="J68" s="36" t="s">
        <v>6</v>
      </c>
    </row>
    <row r="69" spans="1:10" s="118" customFormat="1" ht="14.25" customHeight="1">
      <c r="A69" s="75" t="s">
        <v>106</v>
      </c>
      <c r="B69" s="284"/>
      <c r="C69" s="280">
        <v>4171.936758893281</v>
      </c>
      <c r="D69" s="280">
        <v>4781.4086587279608</v>
      </c>
      <c r="E69" s="280">
        <v>5414.1661685594736</v>
      </c>
      <c r="F69" s="280">
        <v>5515.8678756476702</v>
      </c>
      <c r="G69" s="280">
        <v>5614.7989355411</v>
      </c>
      <c r="H69" s="280">
        <v>5753.8997545332149</v>
      </c>
      <c r="I69" s="280">
        <v>6138.1311163072669</v>
      </c>
      <c r="J69" s="36" t="s">
        <v>280</v>
      </c>
    </row>
    <row r="70" spans="1:10" s="118" customFormat="1" ht="14.25" customHeight="1">
      <c r="A70" s="75" t="s">
        <v>267</v>
      </c>
      <c r="B70" s="284"/>
      <c r="C70" s="280">
        <v>4461.4708071172445</v>
      </c>
      <c r="D70" s="280">
        <v>4651.096534817465</v>
      </c>
      <c r="E70" s="280">
        <v>5229.3268582220426</v>
      </c>
      <c r="F70" s="280">
        <v>5361.3647284959161</v>
      </c>
      <c r="G70" s="280">
        <v>5437.2970358598777</v>
      </c>
      <c r="H70" s="280">
        <v>5769.2520775623261</v>
      </c>
      <c r="I70" s="280">
        <v>6125.6474870502598</v>
      </c>
      <c r="J70" s="36" t="s">
        <v>268</v>
      </c>
    </row>
    <row r="71" spans="1:10" s="118" customFormat="1" ht="14.25" customHeight="1">
      <c r="A71" s="75" t="s">
        <v>56</v>
      </c>
      <c r="B71" s="284"/>
      <c r="C71" s="280">
        <v>4861.753731343284</v>
      </c>
      <c r="D71" s="280">
        <v>6100.9498623853215</v>
      </c>
      <c r="E71" s="280">
        <v>6039.3392070484588</v>
      </c>
      <c r="F71" s="280">
        <v>6047.8318584070794</v>
      </c>
      <c r="G71" s="280">
        <v>5928.2222222222226</v>
      </c>
      <c r="H71" s="280">
        <v>5977.0114942528735</v>
      </c>
      <c r="I71" s="280">
        <v>5977.0114942528735</v>
      </c>
      <c r="J71" s="36" t="s">
        <v>57</v>
      </c>
    </row>
    <row r="72" spans="1:10" s="118" customFormat="1" ht="14.25" customHeight="1">
      <c r="A72" s="75" t="s">
        <v>96</v>
      </c>
      <c r="B72" s="284"/>
      <c r="C72" s="280">
        <v>4249.9532710280373</v>
      </c>
      <c r="D72" s="280">
        <v>5120.3761061946898</v>
      </c>
      <c r="E72" s="280">
        <v>5399.3593521282055</v>
      </c>
      <c r="F72" s="280">
        <v>5578.4752557635256</v>
      </c>
      <c r="G72" s="280">
        <v>5782.8931504196744</v>
      </c>
      <c r="H72" s="280">
        <v>5952.1806978543682</v>
      </c>
      <c r="I72" s="280">
        <v>5952.1806978543682</v>
      </c>
      <c r="J72" s="36" t="s">
        <v>96</v>
      </c>
    </row>
    <row r="73" spans="1:10" s="118" customFormat="1" ht="14.25" customHeight="1">
      <c r="A73" s="75" t="s">
        <v>271</v>
      </c>
      <c r="B73" s="284"/>
      <c r="C73" s="280">
        <v>5278.7037037037035</v>
      </c>
      <c r="D73" s="280">
        <v>5195.1058201058195</v>
      </c>
      <c r="E73" s="280">
        <v>5945.7912457912462</v>
      </c>
      <c r="F73" s="280">
        <v>5623.7560192616365</v>
      </c>
      <c r="G73" s="280">
        <v>5665.6814449917902</v>
      </c>
      <c r="H73" s="280">
        <v>5538.6473429951693</v>
      </c>
      <c r="I73" s="280">
        <v>5538.6473429951693</v>
      </c>
      <c r="J73" s="36" t="s">
        <v>272</v>
      </c>
    </row>
    <row r="74" spans="1:10" s="118" customFormat="1" ht="14.25" customHeight="1">
      <c r="A74" s="75" t="s">
        <v>100</v>
      </c>
      <c r="B74" s="284"/>
      <c r="C74" s="280">
        <v>4631.0478589654012</v>
      </c>
      <c r="D74" s="280">
        <v>4775.4339717530693</v>
      </c>
      <c r="E74" s="280">
        <v>4965.1059992456767</v>
      </c>
      <c r="F74" s="280">
        <v>5009.3198073351305</v>
      </c>
      <c r="G74" s="280">
        <v>5039.2800287617556</v>
      </c>
      <c r="H74" s="280">
        <v>5060.824867497513</v>
      </c>
      <c r="I74" s="280">
        <v>5060.824867497513</v>
      </c>
      <c r="J74" s="36" t="s">
        <v>100</v>
      </c>
    </row>
    <row r="75" spans="1:10" s="118" customFormat="1" ht="14.25" customHeight="1">
      <c r="A75" s="75" t="s">
        <v>105</v>
      </c>
      <c r="B75" s="284"/>
      <c r="C75" s="280">
        <v>3571.252671211967</v>
      </c>
      <c r="D75" s="280">
        <v>3642.6411266260889</v>
      </c>
      <c r="E75" s="280">
        <v>4048.1577980721736</v>
      </c>
      <c r="F75" s="280">
        <v>4141.0961220696072</v>
      </c>
      <c r="G75" s="280">
        <v>4241.1806922997202</v>
      </c>
      <c r="H75" s="280">
        <v>4444.6891699008174</v>
      </c>
      <c r="I75" s="280">
        <v>4657.7352323613859</v>
      </c>
      <c r="J75" s="36" t="s">
        <v>102</v>
      </c>
    </row>
    <row r="76" spans="1:10" s="118" customFormat="1" ht="14.25" customHeight="1">
      <c r="A76" s="75" t="s">
        <v>54</v>
      </c>
      <c r="B76" s="284"/>
      <c r="C76" s="280">
        <v>3905.9061677290224</v>
      </c>
      <c r="D76" s="280">
        <v>4301.62765205099</v>
      </c>
      <c r="E76" s="280">
        <v>4466.0744952604346</v>
      </c>
      <c r="F76" s="280">
        <v>4485.358399407145</v>
      </c>
      <c r="G76" s="280">
        <v>4361.9305750660551</v>
      </c>
      <c r="H76" s="280">
        <v>4559.7401144436062</v>
      </c>
      <c r="I76" s="280">
        <v>4594.184613054801</v>
      </c>
      <c r="J76" s="36" t="s">
        <v>55</v>
      </c>
    </row>
    <row r="77" spans="1:10" s="118" customFormat="1" ht="14.25" customHeight="1">
      <c r="A77" s="75" t="s">
        <v>266</v>
      </c>
      <c r="B77" s="284"/>
      <c r="C77" s="280">
        <v>2832.6970898220807</v>
      </c>
      <c r="D77" s="280">
        <v>2989.2053607536945</v>
      </c>
      <c r="E77" s="280">
        <v>3384.7111756141749</v>
      </c>
      <c r="F77" s="280">
        <v>3367.0641383132643</v>
      </c>
      <c r="G77" s="280">
        <v>3052.6132810598842</v>
      </c>
      <c r="H77" s="280">
        <v>3507.9049325583273</v>
      </c>
      <c r="I77" s="280">
        <v>3783.8506718999834</v>
      </c>
      <c r="J77" s="311" t="s">
        <v>884</v>
      </c>
    </row>
    <row r="78" spans="1:10" s="118" customFormat="1" ht="14.25" customHeight="1">
      <c r="A78" s="75" t="s">
        <v>101</v>
      </c>
      <c r="B78" s="284"/>
      <c r="C78" s="280">
        <v>2139.9197239631012</v>
      </c>
      <c r="D78" s="280">
        <v>2109.7399150743099</v>
      </c>
      <c r="E78" s="280">
        <v>3297.3641330393948</v>
      </c>
      <c r="F78" s="280">
        <v>3365.3477108653933</v>
      </c>
      <c r="G78" s="280">
        <v>3387.0003445899383</v>
      </c>
      <c r="H78" s="280">
        <v>3497.2083333333335</v>
      </c>
      <c r="I78" s="280">
        <v>3497.2083333333335</v>
      </c>
      <c r="J78" s="311" t="s">
        <v>101</v>
      </c>
    </row>
    <row r="79" spans="1:10" s="118" customFormat="1" ht="14.25" customHeight="1">
      <c r="A79" s="75" t="s">
        <v>107</v>
      </c>
      <c r="B79" s="284"/>
      <c r="C79" s="280">
        <v>1380.023663338497</v>
      </c>
      <c r="D79" s="280">
        <v>1688.5991891588217</v>
      </c>
      <c r="E79" s="280">
        <v>2280.0749163137493</v>
      </c>
      <c r="F79" s="280">
        <v>2280.1666110549822</v>
      </c>
      <c r="G79" s="280">
        <v>2261.1461165593496</v>
      </c>
      <c r="H79" s="280">
        <v>2334.0095192583544</v>
      </c>
      <c r="I79" s="280">
        <v>2334.0095192583544</v>
      </c>
      <c r="J79" s="311" t="s">
        <v>103</v>
      </c>
    </row>
    <row r="80" spans="1:10" s="118" customFormat="1" ht="14.25" customHeight="1">
      <c r="A80" s="75" t="s">
        <v>648</v>
      </c>
      <c r="B80" s="284"/>
      <c r="C80" s="280">
        <v>2297.4017961678951</v>
      </c>
      <c r="D80" s="280">
        <v>2507.7363985327866</v>
      </c>
      <c r="E80" s="280">
        <v>2177.6490122094697</v>
      </c>
      <c r="F80" s="280">
        <v>2259.3097738426886</v>
      </c>
      <c r="G80" s="280">
        <v>2178.4862635395489</v>
      </c>
      <c r="H80" s="280">
        <v>2075.1656391489505</v>
      </c>
      <c r="I80" s="280">
        <v>2075.1656391489505</v>
      </c>
      <c r="J80" s="36" t="s">
        <v>648</v>
      </c>
    </row>
    <row r="81" spans="1:10" s="118" customFormat="1" ht="14.25" customHeight="1">
      <c r="A81" s="75" t="s">
        <v>104</v>
      </c>
      <c r="B81" s="284"/>
      <c r="C81" s="280">
        <v>1284.130511051339</v>
      </c>
      <c r="D81" s="280">
        <v>1561.4332661931517</v>
      </c>
      <c r="E81" s="280">
        <v>1880.7967697435049</v>
      </c>
      <c r="F81" s="280">
        <v>1943.141138341377</v>
      </c>
      <c r="G81" s="280">
        <v>1976.1082271189639</v>
      </c>
      <c r="H81" s="280">
        <v>2028.4066125687782</v>
      </c>
      <c r="I81" s="280">
        <v>2028.4066125687782</v>
      </c>
      <c r="J81" s="36" t="s">
        <v>104</v>
      </c>
    </row>
    <row r="82" spans="1:10" s="118" customFormat="1" ht="14.25" customHeight="1">
      <c r="A82" s="75" t="s">
        <v>403</v>
      </c>
      <c r="B82" s="284"/>
      <c r="C82" s="280">
        <v>1166.2066029383766</v>
      </c>
      <c r="D82" s="280">
        <v>1200.051979155128</v>
      </c>
      <c r="E82" s="280">
        <v>1222.5508643328762</v>
      </c>
      <c r="F82" s="280">
        <v>1214.4923220436208</v>
      </c>
      <c r="G82" s="280">
        <v>1257.7280498036673</v>
      </c>
      <c r="H82" s="280">
        <v>1234.5645837063046</v>
      </c>
      <c r="I82" s="280">
        <v>1625.3330855684046</v>
      </c>
      <c r="J82" s="311" t="s">
        <v>404</v>
      </c>
    </row>
    <row r="83" spans="1:10" s="118" customFormat="1" ht="14.25" customHeight="1">
      <c r="A83" s="75" t="s">
        <v>288</v>
      </c>
      <c r="B83" s="284"/>
      <c r="C83" s="280">
        <v>1276.3053797468353</v>
      </c>
      <c r="D83" s="280">
        <v>1276.3211966795432</v>
      </c>
      <c r="E83" s="280">
        <v>1276.3661202185792</v>
      </c>
      <c r="F83" s="280">
        <v>1276.3296471827277</v>
      </c>
      <c r="G83" s="280">
        <v>1276.3892413093124</v>
      </c>
      <c r="H83" s="280">
        <v>1276.361635796809</v>
      </c>
      <c r="I83" s="280">
        <v>1276.361635796809</v>
      </c>
      <c r="J83" s="311" t="s">
        <v>288</v>
      </c>
    </row>
    <row r="84" spans="1:10" s="118" customFormat="1" ht="14.25" customHeight="1">
      <c r="A84" s="75" t="s">
        <v>299</v>
      </c>
      <c r="B84" s="284"/>
      <c r="C84" s="280">
        <v>749.31017274472163</v>
      </c>
      <c r="D84" s="280">
        <v>611.64489999999989</v>
      </c>
      <c r="E84" s="280">
        <v>815.58405739837326</v>
      </c>
      <c r="F84" s="280">
        <v>952.59776273014427</v>
      </c>
      <c r="G84" s="280">
        <v>944.89519824666263</v>
      </c>
      <c r="H84" s="280">
        <v>1057.84703595724</v>
      </c>
      <c r="I84" s="280">
        <v>1057.84703595724</v>
      </c>
      <c r="J84" s="36" t="s">
        <v>300</v>
      </c>
    </row>
    <row r="85" spans="1:10" s="118" customFormat="1" ht="14.25" customHeight="1">
      <c r="A85" s="75" t="s">
        <v>275</v>
      </c>
      <c r="C85" s="235">
        <v>1724.8237936197168</v>
      </c>
      <c r="D85" s="235">
        <v>1116.4758586361374</v>
      </c>
      <c r="E85" s="235">
        <v>994.87179487179492</v>
      </c>
      <c r="F85" s="235">
        <v>994.68628653178007</v>
      </c>
      <c r="G85" s="235">
        <v>981.90954773869339</v>
      </c>
      <c r="H85" s="235">
        <v>969.05184309087326</v>
      </c>
      <c r="I85" s="235">
        <v>969.05184309087326</v>
      </c>
      <c r="J85" s="36" t="s">
        <v>276</v>
      </c>
    </row>
    <row r="86" spans="1:10" s="118" customFormat="1" ht="14.25" customHeight="1"/>
    <row r="87" spans="1:10" s="118" customFormat="1" ht="14.25" customHeight="1"/>
    <row r="88" spans="1:10" s="118" customFormat="1" ht="14.25" customHeight="1"/>
    <row r="89" spans="1:10" s="118" customFormat="1" ht="14.25" customHeight="1"/>
    <row r="90" spans="1:10" s="118" customFormat="1" ht="14.25" customHeight="1"/>
    <row r="91" spans="1:10" s="118" customFormat="1" ht="14.25" customHeight="1"/>
    <row r="92" spans="1:10" s="118" customFormat="1" ht="14.25" customHeight="1"/>
    <row r="93" spans="1:10" s="118" customFormat="1" ht="14.25" customHeight="1"/>
    <row r="94" spans="1:10" s="118" customFormat="1" ht="14.25" customHeight="1"/>
    <row r="95" spans="1:10" s="118" customFormat="1" ht="14.25" customHeight="1"/>
    <row r="96" spans="1:10" s="118" customFormat="1" ht="14.25" customHeight="1"/>
    <row r="97" spans="1:10" s="118" customFormat="1" ht="14.25" customHeight="1"/>
    <row r="98" spans="1:10" s="118" customFormat="1" ht="14.25" customHeight="1"/>
    <row r="99" spans="1:10" s="118" customFormat="1" ht="14.25" customHeight="1"/>
    <row r="100" spans="1:10" s="118" customFormat="1" ht="14.25" customHeight="1"/>
    <row r="101" spans="1:10" s="118" customFormat="1" ht="14.25" customHeight="1"/>
    <row r="102" spans="1:10" s="118" customFormat="1" ht="14.25" customHeight="1"/>
    <row r="103" spans="1:10" s="118" customFormat="1" ht="14.25" customHeight="1"/>
    <row r="104" spans="1:10" s="118" customFormat="1" ht="9" customHeight="1"/>
    <row r="105" spans="1:10" ht="12" customHeight="1">
      <c r="A105" s="543"/>
      <c r="B105" s="57" t="s">
        <v>945</v>
      </c>
      <c r="J105" s="22"/>
    </row>
    <row r="106" spans="1:10" ht="12" customHeight="1">
      <c r="A106" s="544"/>
      <c r="B106" s="57" t="s">
        <v>277</v>
      </c>
    </row>
    <row r="107" spans="1:10" ht="12" customHeight="1">
      <c r="A107" s="544"/>
      <c r="B107" s="18"/>
    </row>
    <row r="108" spans="1:10" ht="12" customHeight="1">
      <c r="A108" s="544"/>
    </row>
  </sheetData>
  <mergeCells count="4">
    <mergeCell ref="A105:A108"/>
    <mergeCell ref="A57:A58"/>
    <mergeCell ref="A3:A4"/>
    <mergeCell ref="A51:A54"/>
  </mergeCells>
  <hyperlinks>
    <hyperlink ref="J3" location="'Inhoudsopgave Zuivel in cijfers'!A1" display="Terug naar inhoudsopgave" xr:uid="{4A601114-079E-4E7C-B73F-91122D8E3B28}"/>
    <hyperlink ref="J4" location="'Inhoudsopgave Zuivel in cijfers'!A1" display="Back to table of contents" xr:uid="{05DB1835-F421-43F7-99C4-F53A0F381287}"/>
  </hyperlinks>
  <printOptions horizontalCentered="1"/>
  <pageMargins left="0.39370078740157483" right="0.39370078740157483" top="0.39370078740157483" bottom="0.39370078740157483" header="0" footer="0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BBD25B"/>
  </sheetPr>
  <dimension ref="A1:I108"/>
  <sheetViews>
    <sheetView showWhiteSpace="0" zoomScaleNormal="100" workbookViewId="0"/>
  </sheetViews>
  <sheetFormatPr baseColWidth="10" defaultColWidth="9.5" defaultRowHeight="14.5" customHeight="1"/>
  <cols>
    <col min="1" max="1" width="9.5" style="2"/>
    <col min="2" max="2" width="22.5" style="2" customWidth="1"/>
    <col min="3" max="8" width="13" style="2" customWidth="1"/>
    <col min="9" max="9" width="30" style="2" customWidth="1"/>
    <col min="10" max="16384" width="9.5" style="2"/>
  </cols>
  <sheetData>
    <row r="1" spans="1:9" ht="23" customHeight="1">
      <c r="A1" s="1"/>
      <c r="B1" s="1"/>
      <c r="C1" s="200"/>
      <c r="D1" s="200"/>
      <c r="E1" s="200"/>
      <c r="F1" s="200"/>
      <c r="G1" s="200"/>
      <c r="H1" s="200"/>
      <c r="I1" s="109" t="s">
        <v>607</v>
      </c>
    </row>
    <row r="2" spans="1:9" ht="12" customHeight="1">
      <c r="A2" s="1"/>
      <c r="B2" s="3"/>
      <c r="C2" s="3"/>
      <c r="D2" s="3"/>
      <c r="E2" s="3"/>
      <c r="F2" s="3"/>
      <c r="G2" s="3"/>
      <c r="H2" s="3"/>
      <c r="I2" s="353" t="s">
        <v>999</v>
      </c>
    </row>
    <row r="3" spans="1:9" ht="18" customHeight="1">
      <c r="A3" s="550">
        <v>20</v>
      </c>
      <c r="B3" s="107" t="s">
        <v>808</v>
      </c>
      <c r="C3" s="5"/>
      <c r="D3" s="5"/>
      <c r="E3" s="5"/>
      <c r="F3" s="5"/>
      <c r="G3" s="5"/>
      <c r="H3" s="5"/>
      <c r="I3" s="125" t="s">
        <v>583</v>
      </c>
    </row>
    <row r="4" spans="1:9" ht="18" customHeight="1">
      <c r="A4" s="551"/>
      <c r="B4" s="241" t="s">
        <v>809</v>
      </c>
      <c r="C4" s="163"/>
      <c r="D4" s="163"/>
      <c r="E4" s="163"/>
      <c r="F4" s="163"/>
      <c r="G4" s="163"/>
      <c r="H4" s="163"/>
      <c r="I4" s="225" t="s">
        <v>584</v>
      </c>
    </row>
    <row r="5" spans="1:9" s="118" customFormat="1" ht="14.25" customHeight="1"/>
    <row r="6" spans="1:9" s="118" customFormat="1" ht="14.25" customHeight="1"/>
    <row r="7" spans="1:9" s="118" customFormat="1" ht="14.25" customHeight="1"/>
    <row r="8" spans="1:9" ht="18.75" customHeight="1">
      <c r="A8" s="34" t="s">
        <v>112</v>
      </c>
      <c r="B8" s="88"/>
      <c r="C8" s="110">
        <v>2015</v>
      </c>
      <c r="D8" s="110">
        <v>2019</v>
      </c>
      <c r="E8" s="110">
        <v>2020</v>
      </c>
      <c r="F8" s="110">
        <v>2021</v>
      </c>
      <c r="G8" s="110">
        <v>2022</v>
      </c>
      <c r="H8" s="110" t="s">
        <v>968</v>
      </c>
      <c r="I8" s="248" t="s">
        <v>112</v>
      </c>
    </row>
    <row r="9" spans="1:9" s="118" customFormat="1" ht="14.25" customHeight="1"/>
    <row r="10" spans="1:9" s="118" customFormat="1" ht="14.25" customHeight="1">
      <c r="A10" s="247" t="s">
        <v>765</v>
      </c>
      <c r="B10" s="284"/>
      <c r="C10" s="300">
        <v>110780.71835295534</v>
      </c>
      <c r="D10" s="300">
        <v>142432.34241601703</v>
      </c>
      <c r="E10" s="300">
        <v>156083.61948281934</v>
      </c>
      <c r="F10" s="300">
        <v>167685.7616523449</v>
      </c>
      <c r="G10" s="300">
        <v>173499.97360694941</v>
      </c>
      <c r="H10" s="300">
        <v>182155.73331254837</v>
      </c>
      <c r="I10" s="246" t="s">
        <v>765</v>
      </c>
    </row>
    <row r="11" spans="1:9" s="118" customFormat="1" ht="14.25" customHeight="1">
      <c r="A11" s="75"/>
      <c r="B11" s="284"/>
      <c r="C11" s="284"/>
      <c r="D11" s="284"/>
      <c r="E11" s="284"/>
      <c r="F11" s="284"/>
      <c r="G11" s="284"/>
      <c r="H11" s="284"/>
      <c r="I11" s="75"/>
    </row>
    <row r="12" spans="1:9" s="118" customFormat="1" ht="14.25" customHeight="1">
      <c r="A12" s="75" t="s">
        <v>27</v>
      </c>
      <c r="C12" s="280">
        <v>1562961.774146484</v>
      </c>
      <c r="D12" s="280">
        <v>2011080.8901448252</v>
      </c>
      <c r="E12" s="280">
        <v>2134715.7190635451</v>
      </c>
      <c r="F12" s="280">
        <v>2222948.7179487185</v>
      </c>
      <c r="G12" s="280">
        <v>2361990.9502262445</v>
      </c>
      <c r="H12" s="280">
        <v>2492867.6470588241</v>
      </c>
      <c r="I12" s="311" t="s">
        <v>28</v>
      </c>
    </row>
    <row r="13" spans="1:9" s="118" customFormat="1" ht="14.25" customHeight="1">
      <c r="A13" s="75" t="s">
        <v>51</v>
      </c>
      <c r="C13" s="280">
        <v>1676742.5569176883</v>
      </c>
      <c r="D13" s="280">
        <v>1962610.5263157897</v>
      </c>
      <c r="E13" s="280">
        <v>2062860.2620087336</v>
      </c>
      <c r="F13" s="280">
        <v>2094189.1891891891</v>
      </c>
      <c r="G13" s="280">
        <v>2192476.6355140186</v>
      </c>
      <c r="H13" s="280">
        <v>2241555.0239234455</v>
      </c>
      <c r="I13" s="311" t="s">
        <v>52</v>
      </c>
    </row>
    <row r="14" spans="1:9" s="118" customFormat="1" ht="14.25" customHeight="1">
      <c r="A14" s="75" t="s">
        <v>66</v>
      </c>
      <c r="C14" s="280">
        <v>1461812.1194605008</v>
      </c>
      <c r="D14" s="280">
        <v>1622251.6545463863</v>
      </c>
      <c r="E14" s="280">
        <v>1734926.7823875069</v>
      </c>
      <c r="F14" s="280">
        <v>1793396.4276337114</v>
      </c>
      <c r="G14" s="280">
        <v>1845132.0683030304</v>
      </c>
      <c r="H14" s="280">
        <v>1969173.0049548021</v>
      </c>
      <c r="I14" s="36" t="s">
        <v>109</v>
      </c>
    </row>
    <row r="15" spans="1:9" s="118" customFormat="1" ht="14.25" customHeight="1">
      <c r="A15" s="75" t="s">
        <v>49</v>
      </c>
      <c r="C15" s="280">
        <v>378481.62475822051</v>
      </c>
      <c r="D15" s="280">
        <v>664077.66990291257</v>
      </c>
      <c r="E15" s="280">
        <v>784011.09057301295</v>
      </c>
      <c r="F15" s="280">
        <v>931888.88888888888</v>
      </c>
      <c r="G15" s="280">
        <v>953993.25084364449</v>
      </c>
      <c r="H15" s="280">
        <v>1113574.0971357408</v>
      </c>
      <c r="I15" s="311" t="s">
        <v>50</v>
      </c>
    </row>
    <row r="16" spans="1:9" s="118" customFormat="1" ht="14.25" customHeight="1">
      <c r="A16" s="75" t="s">
        <v>42</v>
      </c>
      <c r="C16" s="280">
        <v>846470.58823529421</v>
      </c>
      <c r="D16" s="280">
        <v>947460.31746031751</v>
      </c>
      <c r="E16" s="280">
        <v>1018913.8576779026</v>
      </c>
      <c r="F16" s="280">
        <v>1080217.3913043477</v>
      </c>
      <c r="G16" s="280">
        <v>1042727.2727272727</v>
      </c>
      <c r="H16" s="280">
        <v>1105127.2727272729</v>
      </c>
      <c r="I16" s="311" t="s">
        <v>42</v>
      </c>
    </row>
    <row r="17" spans="1:9" s="118" customFormat="1" ht="14.25" customHeight="1">
      <c r="A17" s="75" t="s">
        <v>24</v>
      </c>
      <c r="C17" s="280">
        <v>691946.21372965316</v>
      </c>
      <c r="D17" s="280">
        <v>852044.738500315</v>
      </c>
      <c r="E17" s="280">
        <v>916608.26446280989</v>
      </c>
      <c r="F17" s="280">
        <v>965378.20957668265</v>
      </c>
      <c r="G17" s="280">
        <v>1011650.2012440541</v>
      </c>
      <c r="H17" s="280">
        <v>1084884.5265588916</v>
      </c>
      <c r="I17" s="311" t="s">
        <v>25</v>
      </c>
    </row>
    <row r="18" spans="1:9" s="118" customFormat="1" ht="14.25" customHeight="1">
      <c r="A18" s="247" t="s">
        <v>60</v>
      </c>
      <c r="B18" s="252"/>
      <c r="C18" s="282">
        <v>760269.70942832367</v>
      </c>
      <c r="D18" s="282">
        <v>891852.39852398518</v>
      </c>
      <c r="E18" s="282">
        <v>924921.68330048944</v>
      </c>
      <c r="F18" s="282">
        <v>932217.77608025703</v>
      </c>
      <c r="G18" s="282">
        <v>986742.89469753555</v>
      </c>
      <c r="H18" s="282">
        <v>1029535.6842400449</v>
      </c>
      <c r="I18" s="246" t="s">
        <v>70</v>
      </c>
    </row>
    <row r="19" spans="1:9" s="118" customFormat="1" ht="14.25" customHeight="1">
      <c r="A19" s="75" t="s">
        <v>44</v>
      </c>
      <c r="C19" s="280">
        <v>489110.49152542377</v>
      </c>
      <c r="D19" s="280">
        <v>634186.7469879518</v>
      </c>
      <c r="E19" s="280">
        <v>721515.27096774208</v>
      </c>
      <c r="F19" s="280">
        <v>735127.34427860694</v>
      </c>
      <c r="G19" s="280">
        <v>762456.26825127343</v>
      </c>
      <c r="H19" s="280">
        <v>823308.77192982461</v>
      </c>
      <c r="I19" s="311" t="s">
        <v>45</v>
      </c>
    </row>
    <row r="20" spans="1:9" s="118" customFormat="1" ht="14.25" customHeight="1">
      <c r="A20" s="75" t="s">
        <v>18</v>
      </c>
      <c r="C20" s="280">
        <v>397639.77825545875</v>
      </c>
      <c r="D20" s="280">
        <v>565440</v>
      </c>
      <c r="E20" s="280">
        <v>608485.52</v>
      </c>
      <c r="F20" s="280">
        <v>646024.57627118647</v>
      </c>
      <c r="G20" s="280">
        <v>677724.54545454553</v>
      </c>
      <c r="H20" s="280">
        <v>734417.66990291257</v>
      </c>
      <c r="I20" s="311" t="s">
        <v>19</v>
      </c>
    </row>
    <row r="21" spans="1:9" s="118" customFormat="1" ht="14.25" customHeight="1">
      <c r="A21" s="75" t="s">
        <v>14</v>
      </c>
      <c r="C21" s="280">
        <v>446175.30543990177</v>
      </c>
      <c r="D21" s="280">
        <v>552023.36253650405</v>
      </c>
      <c r="E21" s="280">
        <v>578405.08785936737</v>
      </c>
      <c r="F21" s="280">
        <v>593332.56787808938</v>
      </c>
      <c r="G21" s="280">
        <v>612516.32698395313</v>
      </c>
      <c r="H21" s="280">
        <v>672438.63767884159</v>
      </c>
      <c r="I21" s="311" t="s">
        <v>93</v>
      </c>
    </row>
    <row r="22" spans="1:9" s="118" customFormat="1" ht="14.25" customHeight="1">
      <c r="A22" s="75" t="s">
        <v>61</v>
      </c>
      <c r="C22" s="280">
        <v>316826.76382908243</v>
      </c>
      <c r="D22" s="280">
        <v>443766.79760181933</v>
      </c>
      <c r="E22" s="280">
        <v>499495.68530763197</v>
      </c>
      <c r="F22" s="280">
        <v>517430.33694765077</v>
      </c>
      <c r="G22" s="280">
        <v>553644.95035117469</v>
      </c>
      <c r="H22" s="280">
        <v>598012.99197554449</v>
      </c>
      <c r="I22" s="311" t="s">
        <v>17</v>
      </c>
    </row>
    <row r="23" spans="1:9" s="118" customFormat="1" ht="14.25" customHeight="1">
      <c r="A23" s="75" t="s">
        <v>22</v>
      </c>
      <c r="C23" s="280">
        <v>374277.38469601679</v>
      </c>
      <c r="D23" s="280">
        <v>470953.63739163207</v>
      </c>
      <c r="E23" s="280">
        <v>494994.94501254102</v>
      </c>
      <c r="F23" s="280">
        <v>522769.84627512807</v>
      </c>
      <c r="G23" s="280">
        <v>537706.30226392008</v>
      </c>
      <c r="H23" s="280">
        <v>550036.64392216317</v>
      </c>
      <c r="I23" s="311" t="s">
        <v>23</v>
      </c>
    </row>
    <row r="24" spans="1:9" s="118" customFormat="1" ht="14.25" customHeight="1">
      <c r="A24" s="75" t="s">
        <v>15</v>
      </c>
      <c r="C24" s="280">
        <v>418899.5801984056</v>
      </c>
      <c r="D24" s="280">
        <v>489791.87490391254</v>
      </c>
      <c r="E24" s="280">
        <v>501438.73682117363</v>
      </c>
      <c r="F24" s="280">
        <v>515352.35149648256</v>
      </c>
      <c r="G24" s="280">
        <v>534138.46513143613</v>
      </c>
      <c r="H24" s="280">
        <v>542446.36485139548</v>
      </c>
      <c r="I24" s="311" t="s">
        <v>16</v>
      </c>
    </row>
    <row r="25" spans="1:9" s="118" customFormat="1" ht="14.25" customHeight="1">
      <c r="A25" s="75" t="s">
        <v>36</v>
      </c>
      <c r="C25" s="280">
        <v>366140.72727272724</v>
      </c>
      <c r="D25" s="280">
        <v>448974.54545454541</v>
      </c>
      <c r="E25" s="280">
        <v>475491.42857142858</v>
      </c>
      <c r="F25" s="280">
        <v>475129.76190476189</v>
      </c>
      <c r="G25" s="280">
        <v>483063.61131980969</v>
      </c>
      <c r="H25" s="280">
        <v>515771.8421052632</v>
      </c>
      <c r="I25" s="311" t="s">
        <v>36</v>
      </c>
    </row>
    <row r="26" spans="1:9" s="118" customFormat="1" ht="14.25" customHeight="1">
      <c r="A26" s="75" t="s">
        <v>33</v>
      </c>
      <c r="C26" s="280">
        <v>299833.45642540621</v>
      </c>
      <c r="D26" s="280">
        <v>397381.75732217572</v>
      </c>
      <c r="E26" s="280">
        <v>432361.28278835787</v>
      </c>
      <c r="F26" s="280">
        <v>452208.02891189686</v>
      </c>
      <c r="G26" s="280">
        <v>475600.16845651728</v>
      </c>
      <c r="H26" s="280">
        <v>513062.25939505041</v>
      </c>
      <c r="I26" s="311" t="s">
        <v>33</v>
      </c>
    </row>
    <row r="27" spans="1:9" s="118" customFormat="1" ht="14.25" customHeight="1">
      <c r="A27" s="75" t="s">
        <v>37</v>
      </c>
      <c r="C27" s="280">
        <v>376856.49072753213</v>
      </c>
      <c r="D27" s="280">
        <v>450539.34426229511</v>
      </c>
      <c r="E27" s="280">
        <v>467839.89071038249</v>
      </c>
      <c r="F27" s="280">
        <v>493988.5245901639</v>
      </c>
      <c r="G27" s="280">
        <v>497720.21857923502</v>
      </c>
      <c r="H27" s="280">
        <v>477087.97814207646</v>
      </c>
      <c r="I27" s="311" t="s">
        <v>38</v>
      </c>
    </row>
    <row r="28" spans="1:9" s="118" customFormat="1" ht="14.25" customHeight="1">
      <c r="A28" s="75" t="s">
        <v>46</v>
      </c>
      <c r="C28" s="280">
        <v>377909.09090909094</v>
      </c>
      <c r="D28" s="280">
        <v>423282.05128205131</v>
      </c>
      <c r="E28" s="280">
        <v>425353.53535353532</v>
      </c>
      <c r="F28" s="280">
        <v>399393.93939393939</v>
      </c>
      <c r="G28" s="280">
        <v>393636.36363636365</v>
      </c>
      <c r="H28" s="280">
        <v>376767.67676767672</v>
      </c>
      <c r="I28" s="311" t="s">
        <v>46</v>
      </c>
    </row>
    <row r="29" spans="1:9" s="118" customFormat="1" ht="14.25" customHeight="1">
      <c r="A29" s="75" t="s">
        <v>34</v>
      </c>
      <c r="C29" s="280">
        <v>234579.39759036142</v>
      </c>
      <c r="D29" s="280">
        <v>325377.85123966943</v>
      </c>
      <c r="E29" s="280">
        <v>370686.60550458718</v>
      </c>
      <c r="F29" s="280">
        <v>382800.91743119259</v>
      </c>
      <c r="G29" s="280">
        <v>375468.07339449541</v>
      </c>
      <c r="H29" s="280">
        <v>373124.58715596329</v>
      </c>
      <c r="I29" s="36" t="s">
        <v>35</v>
      </c>
    </row>
    <row r="30" spans="1:9" s="118" customFormat="1" ht="14.25" customHeight="1">
      <c r="A30" s="75" t="s">
        <v>20</v>
      </c>
      <c r="C30" s="280">
        <v>233333.33333333334</v>
      </c>
      <c r="D30" s="280">
        <v>249765.15151515149</v>
      </c>
      <c r="E30" s="280">
        <v>280106.55737704923</v>
      </c>
      <c r="F30" s="280">
        <v>301241.5254237288</v>
      </c>
      <c r="G30" s="280">
        <v>311795.21876409563</v>
      </c>
      <c r="H30" s="280">
        <v>318866.66666666669</v>
      </c>
      <c r="I30" s="311" t="s">
        <v>21</v>
      </c>
    </row>
    <row r="31" spans="1:9" s="118" customFormat="1" ht="14.25" customHeight="1">
      <c r="A31" s="75" t="s">
        <v>29</v>
      </c>
      <c r="C31" s="280">
        <v>106168.89742512454</v>
      </c>
      <c r="D31" s="280">
        <v>147662.44923461418</v>
      </c>
      <c r="E31" s="280">
        <v>154817.20430107525</v>
      </c>
      <c r="F31" s="280">
        <v>160471.76135411431</v>
      </c>
      <c r="G31" s="280">
        <v>170096.64336871172</v>
      </c>
      <c r="H31" s="280">
        <v>173959.58784959186</v>
      </c>
      <c r="I31" s="311" t="s">
        <v>30</v>
      </c>
    </row>
    <row r="32" spans="1:9" s="118" customFormat="1" ht="14.25" customHeight="1">
      <c r="A32" s="75" t="s">
        <v>65</v>
      </c>
      <c r="C32" s="280">
        <v>101882.45000000001</v>
      </c>
      <c r="D32" s="280">
        <v>111252.87499999999</v>
      </c>
      <c r="E32" s="280">
        <v>114663.15818181819</v>
      </c>
      <c r="F32" s="280">
        <v>123062.6173076923</v>
      </c>
      <c r="G32" s="280">
        <v>126846.06693711967</v>
      </c>
      <c r="H32" s="280">
        <v>131584.51521739134</v>
      </c>
      <c r="I32" s="311" t="s">
        <v>39</v>
      </c>
    </row>
    <row r="33" spans="1:9" s="118" customFormat="1" ht="14.25" customHeight="1">
      <c r="A33" s="75" t="s">
        <v>40</v>
      </c>
      <c r="C33" s="280">
        <v>50257.625721352015</v>
      </c>
      <c r="D33" s="280">
        <v>78794.26915647136</v>
      </c>
      <c r="E33" s="280">
        <v>87715.249423042798</v>
      </c>
      <c r="F33" s="280">
        <v>98411.010633012018</v>
      </c>
      <c r="G33" s="280">
        <v>107401.56611889268</v>
      </c>
      <c r="H33" s="280">
        <v>112934.27230046949</v>
      </c>
      <c r="I33" s="36" t="s">
        <v>41</v>
      </c>
    </row>
    <row r="34" spans="1:9" s="118" customFormat="1" ht="14.25" customHeight="1">
      <c r="A34" s="75" t="s">
        <v>31</v>
      </c>
      <c r="C34" s="280">
        <v>49948.037735849059</v>
      </c>
      <c r="D34" s="280">
        <v>66832.995391705073</v>
      </c>
      <c r="E34" s="280">
        <v>74109.099999999991</v>
      </c>
      <c r="F34" s="280">
        <v>87535.941176470587</v>
      </c>
      <c r="G34" s="280">
        <v>92172.666666666672</v>
      </c>
      <c r="H34" s="280">
        <v>99612.903225806454</v>
      </c>
      <c r="I34" s="311" t="s">
        <v>32</v>
      </c>
    </row>
    <row r="35" spans="1:9" s="118" customFormat="1" ht="14.25" customHeight="1">
      <c r="A35" s="75" t="s">
        <v>63</v>
      </c>
      <c r="C35" s="280">
        <v>32356.597803833985</v>
      </c>
      <c r="D35" s="280">
        <v>50273.708433266351</v>
      </c>
      <c r="E35" s="280">
        <v>54305.956021552345</v>
      </c>
      <c r="F35" s="280">
        <v>61719.545321576334</v>
      </c>
      <c r="G35" s="280">
        <v>70764.681266564367</v>
      </c>
      <c r="H35" s="280">
        <v>78038.304635761597</v>
      </c>
      <c r="I35" s="36" t="s">
        <v>53</v>
      </c>
    </row>
    <row r="36" spans="1:9" s="118" customFormat="1" ht="14.25" customHeight="1">
      <c r="A36" s="75" t="s">
        <v>47</v>
      </c>
      <c r="C36" s="280">
        <v>22845.333333333332</v>
      </c>
      <c r="D36" s="280">
        <v>42169.230769230766</v>
      </c>
      <c r="E36" s="280">
        <v>50099.999999999993</v>
      </c>
      <c r="F36" s="280">
        <v>50653.333333333328</v>
      </c>
      <c r="G36" s="280">
        <v>48246.009389671366</v>
      </c>
      <c r="H36" s="280">
        <v>46889.454193548387</v>
      </c>
      <c r="I36" s="311" t="s">
        <v>48</v>
      </c>
    </row>
    <row r="37" spans="1:9" s="118" customFormat="1" ht="14.25" customHeight="1">
      <c r="A37" s="75" t="s">
        <v>507</v>
      </c>
      <c r="C37" s="280">
        <v>30701.172307011726</v>
      </c>
      <c r="D37" s="280">
        <v>42816.297355253751</v>
      </c>
      <c r="E37" s="280">
        <v>45846.153846153844</v>
      </c>
      <c r="F37" s="280">
        <v>46500</v>
      </c>
      <c r="G37" s="280">
        <v>47454.545454545456</v>
      </c>
      <c r="H37" s="280">
        <v>46800</v>
      </c>
      <c r="I37" s="36" t="s">
        <v>508</v>
      </c>
    </row>
    <row r="38" spans="1:9" s="118" customFormat="1" ht="14.25" customHeight="1">
      <c r="A38" s="75" t="s">
        <v>64</v>
      </c>
      <c r="C38" s="280">
        <v>6420.9338709677422</v>
      </c>
      <c r="D38" s="280">
        <v>7017.6590038314171</v>
      </c>
      <c r="E38" s="280">
        <v>7744.4435090082497</v>
      </c>
      <c r="F38" s="280">
        <v>8100.3942093541209</v>
      </c>
      <c r="G38" s="280">
        <v>8275.3735776630274</v>
      </c>
      <c r="H38" s="280">
        <v>8514.8852464000011</v>
      </c>
      <c r="I38" s="311" t="s">
        <v>43</v>
      </c>
    </row>
    <row r="39" spans="1:9" s="118" customFormat="1" ht="14.25" customHeight="1">
      <c r="A39" s="75"/>
      <c r="B39" s="284"/>
      <c r="C39" s="264"/>
      <c r="D39" s="264"/>
      <c r="E39" s="264"/>
      <c r="F39" s="264"/>
      <c r="G39" s="264"/>
      <c r="H39" s="264"/>
      <c r="I39" s="311"/>
    </row>
    <row r="40" spans="1:9" s="118" customFormat="1" ht="14.25" customHeight="1">
      <c r="A40" s="247" t="s">
        <v>94</v>
      </c>
      <c r="B40" s="306"/>
      <c r="C40" s="284"/>
      <c r="D40" s="265"/>
      <c r="E40" s="265"/>
      <c r="F40" s="265"/>
      <c r="G40" s="265"/>
      <c r="H40" s="265"/>
      <c r="I40" s="246" t="s">
        <v>97</v>
      </c>
    </row>
    <row r="41" spans="1:9" s="118" customFormat="1" ht="14.25" customHeight="1">
      <c r="A41" s="75"/>
      <c r="I41" s="75"/>
    </row>
    <row r="42" spans="1:9" s="118" customFormat="1" ht="14.25" customHeight="1">
      <c r="A42" s="75" t="s">
        <v>72</v>
      </c>
      <c r="C42" s="280">
        <v>2172500.5256571877</v>
      </c>
      <c r="D42" s="280">
        <v>2896615.6538802003</v>
      </c>
      <c r="E42" s="280">
        <v>3199766.5726759764</v>
      </c>
      <c r="F42" s="280">
        <v>3438771.8853984321</v>
      </c>
      <c r="G42" s="280">
        <v>3676806.8898009458</v>
      </c>
      <c r="H42" s="280">
        <v>3904638.3737949794</v>
      </c>
      <c r="I42" s="311" t="s">
        <v>98</v>
      </c>
    </row>
    <row r="43" spans="1:9" s="118" customFormat="1" ht="14.25" customHeight="1">
      <c r="A43" s="75" t="s">
        <v>271</v>
      </c>
      <c r="C43" s="280">
        <v>1944692.0182214298</v>
      </c>
      <c r="D43" s="280">
        <v>3059440.5594405597</v>
      </c>
      <c r="E43" s="280">
        <v>2993050.8474576273</v>
      </c>
      <c r="F43" s="280">
        <v>3076031.6066725194</v>
      </c>
      <c r="G43" s="280">
        <v>3314505.2833813643</v>
      </c>
      <c r="H43" s="280">
        <v>3453313.2530120485</v>
      </c>
      <c r="I43" s="36" t="s">
        <v>272</v>
      </c>
    </row>
    <row r="44" spans="1:9" s="118" customFormat="1" ht="14.25" customHeight="1">
      <c r="A44" s="75" t="s">
        <v>108</v>
      </c>
      <c r="C44" s="280">
        <v>1775280.8988764044</v>
      </c>
      <c r="D44" s="280">
        <v>2161308.8003129498</v>
      </c>
      <c r="E44" s="280">
        <v>2272596.8436154951</v>
      </c>
      <c r="F44" s="280">
        <v>2338192.4198250729</v>
      </c>
      <c r="G44" s="280">
        <v>2458270.1062215478</v>
      </c>
      <c r="H44" s="280">
        <v>2592763.5782747604</v>
      </c>
      <c r="I44" s="311" t="s">
        <v>95</v>
      </c>
    </row>
    <row r="45" spans="1:9" s="118" customFormat="1" ht="14.25" customHeight="1">
      <c r="A45" s="75" t="s">
        <v>5</v>
      </c>
      <c r="C45" s="280">
        <v>1667469.8387101253</v>
      </c>
      <c r="D45" s="280">
        <v>1750132.161944102</v>
      </c>
      <c r="E45" s="280">
        <v>1970271.889928981</v>
      </c>
      <c r="F45" s="280">
        <v>2051436.5530937393</v>
      </c>
      <c r="G45" s="280">
        <v>2029729.2595203391</v>
      </c>
      <c r="H45" s="280">
        <v>2177110.168308089</v>
      </c>
      <c r="I45" s="36" t="s">
        <v>6</v>
      </c>
    </row>
    <row r="46" spans="1:9" s="118" customFormat="1" ht="14.25" customHeight="1">
      <c r="A46" s="75" t="s">
        <v>54</v>
      </c>
      <c r="C46" s="280">
        <v>1803425.2297410192</v>
      </c>
      <c r="D46" s="280">
        <v>1925430.8828702075</v>
      </c>
      <c r="E46" s="280">
        <v>1966186.5998747651</v>
      </c>
      <c r="F46" s="280">
        <v>1993384.0855537427</v>
      </c>
      <c r="G46" s="280">
        <v>1956372.7306409783</v>
      </c>
      <c r="H46" s="280">
        <v>2010720.2245066736</v>
      </c>
      <c r="I46" s="36" t="s">
        <v>55</v>
      </c>
    </row>
    <row r="47" spans="1:9" s="118" customFormat="1" ht="14.25" customHeight="1">
      <c r="A47" s="75" t="s">
        <v>67</v>
      </c>
      <c r="C47" s="280">
        <v>1139056.7428150333</v>
      </c>
      <c r="D47" s="280">
        <v>1282414.6121713491</v>
      </c>
      <c r="E47" s="280">
        <v>1316651.2721471156</v>
      </c>
      <c r="F47" s="280">
        <v>1352646.576288749</v>
      </c>
      <c r="G47" s="280">
        <v>1386895.1972861988</v>
      </c>
      <c r="H47" s="280">
        <v>1435371.8244803695</v>
      </c>
      <c r="I47" s="311" t="s">
        <v>26</v>
      </c>
    </row>
    <row r="48" spans="1:9" s="118" customFormat="1" ht="14.25" customHeight="1">
      <c r="A48" s="75" t="s">
        <v>71</v>
      </c>
      <c r="C48" s="280">
        <v>1064865.8683961085</v>
      </c>
      <c r="D48" s="280">
        <v>1035300.1595550902</v>
      </c>
      <c r="E48" s="280">
        <v>1099470.1001864744</v>
      </c>
      <c r="F48" s="280">
        <v>1139182.9540175581</v>
      </c>
      <c r="G48" s="280">
        <v>1181435.2493372113</v>
      </c>
      <c r="H48" s="280">
        <v>1144003.6098290086</v>
      </c>
      <c r="I48" s="36" t="s">
        <v>88</v>
      </c>
    </row>
    <row r="49" spans="1:9" s="118" customFormat="1" ht="14.25" customHeight="1"/>
    <row r="50" spans="1:9" s="118" customFormat="1" ht="9" customHeight="1"/>
    <row r="51" spans="1:9" ht="12" customHeight="1">
      <c r="A51" s="543" t="s">
        <v>1</v>
      </c>
      <c r="B51" s="74" t="s">
        <v>2</v>
      </c>
      <c r="I51" s="308" t="s">
        <v>3</v>
      </c>
    </row>
    <row r="52" spans="1:9" ht="12" customHeight="1">
      <c r="A52" s="544"/>
      <c r="B52" s="57" t="s">
        <v>945</v>
      </c>
      <c r="I52" s="165"/>
    </row>
    <row r="53" spans="1:9" ht="12" customHeight="1">
      <c r="A53" s="544"/>
      <c r="B53" s="57" t="s">
        <v>277</v>
      </c>
      <c r="I53" s="165"/>
    </row>
    <row r="54" spans="1:9" ht="12" customHeight="1">
      <c r="A54" s="544"/>
      <c r="B54" s="154"/>
      <c r="I54" s="165"/>
    </row>
    <row r="55" spans="1:9" ht="23" customHeight="1">
      <c r="A55" s="1"/>
      <c r="B55" s="1"/>
      <c r="C55" s="200"/>
      <c r="D55" s="200"/>
      <c r="E55" s="200"/>
      <c r="F55" s="200"/>
      <c r="G55" s="200"/>
      <c r="H55" s="200"/>
      <c r="I55" s="109" t="s">
        <v>607</v>
      </c>
    </row>
    <row r="56" spans="1:9" ht="12" customHeight="1">
      <c r="A56" s="1"/>
      <c r="B56" s="3"/>
      <c r="C56" s="3"/>
      <c r="D56" s="3"/>
      <c r="E56" s="3"/>
      <c r="F56" s="3"/>
      <c r="G56" s="3"/>
      <c r="H56" s="3"/>
      <c r="I56" s="353" t="s">
        <v>999</v>
      </c>
    </row>
    <row r="57" spans="1:9" ht="18" customHeight="1">
      <c r="A57" s="550">
        <v>20</v>
      </c>
      <c r="B57" s="107" t="s">
        <v>808</v>
      </c>
      <c r="C57" s="5"/>
      <c r="D57" s="5"/>
      <c r="E57" s="5"/>
      <c r="F57" s="5"/>
      <c r="G57" s="5"/>
      <c r="H57" s="5"/>
      <c r="I57" s="309" t="s">
        <v>12</v>
      </c>
    </row>
    <row r="58" spans="1:9" ht="18" customHeight="1">
      <c r="A58" s="551"/>
      <c r="B58" s="241" t="s">
        <v>809</v>
      </c>
      <c r="C58" s="163"/>
      <c r="D58" s="163"/>
      <c r="E58" s="163"/>
      <c r="F58" s="163"/>
      <c r="G58" s="163"/>
      <c r="H58" s="163"/>
      <c r="I58" s="310" t="s">
        <v>13</v>
      </c>
    </row>
    <row r="59" spans="1:9" s="118" customFormat="1" ht="14.25" customHeight="1"/>
    <row r="60" spans="1:9" s="118" customFormat="1" ht="14.25" customHeight="1"/>
    <row r="61" spans="1:9" s="118" customFormat="1" ht="14.25" customHeight="1"/>
    <row r="62" spans="1:9" ht="18.75" customHeight="1">
      <c r="A62" s="34" t="s">
        <v>112</v>
      </c>
      <c r="B62" s="88"/>
      <c r="C62" s="110">
        <v>2015</v>
      </c>
      <c r="D62" s="110">
        <v>2019</v>
      </c>
      <c r="E62" s="110">
        <v>2020</v>
      </c>
      <c r="F62" s="110">
        <v>2021</v>
      </c>
      <c r="G62" s="110">
        <v>2022</v>
      </c>
      <c r="H62" s="110" t="s">
        <v>968</v>
      </c>
      <c r="I62" s="248" t="s">
        <v>112</v>
      </c>
    </row>
    <row r="63" spans="1:9" s="118" customFormat="1" ht="14.25" customHeight="1"/>
    <row r="64" spans="1:9" s="118" customFormat="1" ht="14.25" customHeight="1">
      <c r="A64" s="247" t="s">
        <v>94</v>
      </c>
      <c r="B64" s="252"/>
      <c r="C64" s="235"/>
      <c r="D64" s="236"/>
      <c r="E64" s="236"/>
      <c r="F64" s="236"/>
      <c r="G64" s="236"/>
      <c r="H64" s="236"/>
      <c r="I64" s="246" t="s">
        <v>97</v>
      </c>
    </row>
    <row r="65" spans="1:9" s="118" customFormat="1" ht="14.25" customHeight="1">
      <c r="A65" s="75"/>
      <c r="C65" s="235"/>
      <c r="D65" s="236"/>
      <c r="E65" s="236"/>
      <c r="F65" s="236"/>
      <c r="G65" s="236"/>
      <c r="H65" s="236"/>
      <c r="I65" s="36"/>
    </row>
    <row r="66" spans="1:9" s="118" customFormat="1" ht="14.25" customHeight="1">
      <c r="A66" s="75" t="s">
        <v>7</v>
      </c>
      <c r="B66" s="284"/>
      <c r="C66" s="280">
        <v>771337.84130788327</v>
      </c>
      <c r="D66" s="280">
        <v>979944.07482402842</v>
      </c>
      <c r="E66" s="280">
        <v>1020307.0827142148</v>
      </c>
      <c r="F66" s="280">
        <v>1053390.2733118972</v>
      </c>
      <c r="G66" s="280">
        <v>1069448.6086867235</v>
      </c>
      <c r="H66" s="280">
        <v>1118678.3861061104</v>
      </c>
      <c r="I66" s="36" t="s">
        <v>7</v>
      </c>
    </row>
    <row r="67" spans="1:9" s="118" customFormat="1" ht="14.25" customHeight="1">
      <c r="A67" s="75" t="s">
        <v>96</v>
      </c>
      <c r="B67" s="284"/>
      <c r="C67" s="280">
        <v>590561.36769584077</v>
      </c>
      <c r="D67" s="280">
        <v>662964.15981198591</v>
      </c>
      <c r="E67" s="280">
        <v>684391.56626506022</v>
      </c>
      <c r="F67" s="280">
        <v>733884.26903134806</v>
      </c>
      <c r="G67" s="280">
        <v>732618.17329347122</v>
      </c>
      <c r="H67" s="280">
        <v>741935.48387096764</v>
      </c>
      <c r="I67" s="36" t="s">
        <v>96</v>
      </c>
    </row>
    <row r="68" spans="1:9" s="118" customFormat="1" ht="14.25" customHeight="1">
      <c r="A68" s="75" t="s">
        <v>56</v>
      </c>
      <c r="B68" s="284"/>
      <c r="C68" s="280">
        <v>561268.59007736389</v>
      </c>
      <c r="D68" s="280">
        <v>583205.39910313906</v>
      </c>
      <c r="E68" s="280">
        <v>621736.96145124722</v>
      </c>
      <c r="F68" s="280">
        <v>626977.06422018341</v>
      </c>
      <c r="G68" s="280">
        <v>618955.91647331789</v>
      </c>
      <c r="H68" s="280">
        <v>617577.19714964356</v>
      </c>
      <c r="I68" s="36" t="s">
        <v>57</v>
      </c>
    </row>
    <row r="69" spans="1:9" s="118" customFormat="1" ht="14.25" customHeight="1">
      <c r="A69" s="75" t="s">
        <v>4</v>
      </c>
      <c r="B69" s="284"/>
      <c r="C69" s="280">
        <v>416903.95480225986</v>
      </c>
      <c r="D69" s="280">
        <v>487566.66666666669</v>
      </c>
      <c r="E69" s="280">
        <v>516541.66666666663</v>
      </c>
      <c r="F69" s="280">
        <v>550144.92753623193</v>
      </c>
      <c r="G69" s="280">
        <v>572744.36090225563</v>
      </c>
      <c r="H69" s="280">
        <v>579285.71428571432</v>
      </c>
      <c r="I69" s="311" t="s">
        <v>4</v>
      </c>
    </row>
    <row r="70" spans="1:9" s="118" customFormat="1" ht="14.25" customHeight="1">
      <c r="A70" s="75" t="s">
        <v>269</v>
      </c>
      <c r="B70" s="284"/>
      <c r="C70" s="280">
        <v>394325.20916696981</v>
      </c>
      <c r="D70" s="280">
        <v>406064.20927467296</v>
      </c>
      <c r="E70" s="280">
        <v>423732.2515212982</v>
      </c>
      <c r="F70" s="280">
        <v>428842.50474383298</v>
      </c>
      <c r="G70" s="280">
        <v>428881.65038002166</v>
      </c>
      <c r="H70" s="280">
        <v>431284.91620111739</v>
      </c>
      <c r="I70" s="311" t="s">
        <v>270</v>
      </c>
    </row>
    <row r="71" spans="1:9" s="118" customFormat="1" ht="14.25" customHeight="1">
      <c r="A71" s="75" t="s">
        <v>267</v>
      </c>
      <c r="B71" s="284"/>
      <c r="C71" s="280">
        <v>91167.532467532466</v>
      </c>
      <c r="D71" s="280">
        <v>162598.233995585</v>
      </c>
      <c r="E71" s="280">
        <v>196278.48101265825</v>
      </c>
      <c r="F71" s="280">
        <v>221872.15909090909</v>
      </c>
      <c r="G71" s="280">
        <v>247465.40880503145</v>
      </c>
      <c r="H71" s="280">
        <v>277693.33333333331</v>
      </c>
      <c r="I71" s="36" t="s">
        <v>268</v>
      </c>
    </row>
    <row r="72" spans="1:9" s="118" customFormat="1" ht="14.25" customHeight="1">
      <c r="A72" s="75" t="s">
        <v>10</v>
      </c>
      <c r="B72" s="284"/>
      <c r="C72" s="280">
        <v>181139.95485327317</v>
      </c>
      <c r="D72" s="280">
        <v>201012.63157894742</v>
      </c>
      <c r="E72" s="280">
        <v>214166.89769891874</v>
      </c>
      <c r="F72" s="280">
        <v>227852.09840810418</v>
      </c>
      <c r="G72" s="280">
        <v>222469.58203183103</v>
      </c>
      <c r="H72" s="280">
        <v>220653.05178791613</v>
      </c>
      <c r="I72" s="36" t="s">
        <v>11</v>
      </c>
    </row>
    <row r="73" spans="1:9" s="118" customFormat="1" ht="14.25" customHeight="1">
      <c r="A73" s="75" t="s">
        <v>8</v>
      </c>
      <c r="B73" s="284"/>
      <c r="C73" s="280">
        <v>185733.97656788421</v>
      </c>
      <c r="D73" s="280">
        <v>199076.01847963041</v>
      </c>
      <c r="E73" s="280">
        <v>205508.26289436797</v>
      </c>
      <c r="F73" s="280">
        <v>212634.65080251865</v>
      </c>
      <c r="G73" s="280">
        <v>210871.88351827185</v>
      </c>
      <c r="H73" s="280">
        <v>217844.58434664996</v>
      </c>
      <c r="I73" s="36" t="s">
        <v>9</v>
      </c>
    </row>
    <row r="74" spans="1:9" s="118" customFormat="1" ht="14.25" customHeight="1">
      <c r="A74" s="75" t="s">
        <v>101</v>
      </c>
      <c r="B74" s="284"/>
      <c r="C74" s="280">
        <v>19873.75</v>
      </c>
      <c r="D74" s="280">
        <v>44461.666666666664</v>
      </c>
      <c r="E74" s="280">
        <v>66156.538461538454</v>
      </c>
      <c r="F74" s="280">
        <v>88739.759036144576</v>
      </c>
      <c r="G74" s="280">
        <v>118939.90730768767</v>
      </c>
      <c r="H74" s="280">
        <v>167866</v>
      </c>
      <c r="I74" s="36" t="s">
        <v>101</v>
      </c>
    </row>
    <row r="75" spans="1:9" s="118" customFormat="1" ht="14.25" customHeight="1">
      <c r="A75" s="75" t="s">
        <v>100</v>
      </c>
      <c r="B75" s="284"/>
      <c r="C75" s="280">
        <v>96995.891652892562</v>
      </c>
      <c r="D75" s="280">
        <v>136796.93991128419</v>
      </c>
      <c r="E75" s="280">
        <v>142862.30425806739</v>
      </c>
      <c r="F75" s="280">
        <v>149911.75243488108</v>
      </c>
      <c r="G75" s="280">
        <v>152865.21852774633</v>
      </c>
      <c r="H75" s="280">
        <v>152865.21852774633</v>
      </c>
      <c r="I75" s="36" t="s">
        <v>100</v>
      </c>
    </row>
    <row r="76" spans="1:9" s="118" customFormat="1" ht="14.25" customHeight="1">
      <c r="A76" s="75" t="s">
        <v>107</v>
      </c>
      <c r="B76" s="284"/>
      <c r="C76" s="280">
        <v>29639.235865693932</v>
      </c>
      <c r="D76" s="280">
        <v>30873.37673847636</v>
      </c>
      <c r="E76" s="280">
        <v>31440.273965285192</v>
      </c>
      <c r="F76" s="280">
        <v>31523.02819266</v>
      </c>
      <c r="G76" s="280">
        <v>31119.558748564938</v>
      </c>
      <c r="H76" s="280">
        <v>32015.897063023091</v>
      </c>
      <c r="I76" s="311" t="s">
        <v>103</v>
      </c>
    </row>
    <row r="77" spans="1:9" s="118" customFormat="1" ht="14.25" customHeight="1">
      <c r="A77" s="75" t="s">
        <v>266</v>
      </c>
      <c r="B77" s="284"/>
      <c r="C77" s="280">
        <v>14234.333975899966</v>
      </c>
      <c r="D77" s="280">
        <v>18237.710492668462</v>
      </c>
      <c r="E77" s="280">
        <v>19360.730873079261</v>
      </c>
      <c r="F77" s="280">
        <v>20112.161009054671</v>
      </c>
      <c r="G77" s="280">
        <v>20659.363913474463</v>
      </c>
      <c r="H77" s="280">
        <v>22179.898237744212</v>
      </c>
      <c r="I77" s="311" t="s">
        <v>884</v>
      </c>
    </row>
    <row r="78" spans="1:9" s="118" customFormat="1" ht="14.25" customHeight="1">
      <c r="A78" s="75" t="s">
        <v>648</v>
      </c>
      <c r="B78" s="284"/>
      <c r="C78" s="280">
        <v>23282.218430034132</v>
      </c>
      <c r="D78" s="280">
        <v>18780.507614213198</v>
      </c>
      <c r="E78" s="280">
        <v>18393.212560386473</v>
      </c>
      <c r="F78" s="280">
        <v>20139.075000000001</v>
      </c>
      <c r="G78" s="280">
        <v>16457.801724137931</v>
      </c>
      <c r="H78" s="280">
        <v>16457.801724137931</v>
      </c>
      <c r="I78" s="36" t="s">
        <v>648</v>
      </c>
    </row>
    <row r="79" spans="1:9" s="118" customFormat="1" ht="14.25" customHeight="1">
      <c r="A79" s="75" t="s">
        <v>106</v>
      </c>
      <c r="B79" s="284"/>
      <c r="C79" s="280">
        <v>8280.8952837729812</v>
      </c>
      <c r="D79" s="280">
        <v>8047.5298126064736</v>
      </c>
      <c r="E79" s="280">
        <v>7924.6719160104985</v>
      </c>
      <c r="F79" s="280">
        <v>8268.4466019417468</v>
      </c>
      <c r="G79" s="280">
        <v>8573.0248306997746</v>
      </c>
      <c r="H79" s="280">
        <v>9688.7999999999975</v>
      </c>
      <c r="I79" s="36" t="s">
        <v>280</v>
      </c>
    </row>
    <row r="80" spans="1:9" s="118" customFormat="1" ht="14.25" customHeight="1">
      <c r="A80" s="75" t="s">
        <v>275</v>
      </c>
      <c r="B80" s="284"/>
      <c r="C80" s="280">
        <v>7500.5080769986362</v>
      </c>
      <c r="D80" s="280">
        <v>7267.5355777644736</v>
      </c>
      <c r="E80" s="280">
        <v>7365.951080972306</v>
      </c>
      <c r="F80" s="280">
        <v>7388.4035310101935</v>
      </c>
      <c r="G80" s="280">
        <v>7408.025234296807</v>
      </c>
      <c r="H80" s="280">
        <v>7454.1884320578629</v>
      </c>
      <c r="I80" s="36" t="s">
        <v>276</v>
      </c>
    </row>
    <row r="81" spans="1:9" s="118" customFormat="1" ht="14.25" customHeight="1">
      <c r="A81" s="75" t="s">
        <v>403</v>
      </c>
      <c r="B81" s="284"/>
      <c r="C81" s="280">
        <v>3031.6514956550009</v>
      </c>
      <c r="D81" s="280">
        <v>3427.3324911111304</v>
      </c>
      <c r="E81" s="280">
        <v>3572.9421824833771</v>
      </c>
      <c r="F81" s="280">
        <v>3705.7249627757224</v>
      </c>
      <c r="G81" s="280">
        <v>3851.5015133876595</v>
      </c>
      <c r="H81" s="280">
        <v>4024.0182352941174</v>
      </c>
      <c r="I81" s="311" t="s">
        <v>404</v>
      </c>
    </row>
    <row r="82" spans="1:9" s="118" customFormat="1" ht="14.25" customHeight="1">
      <c r="A82" s="75" t="s">
        <v>288</v>
      </c>
      <c r="B82" s="284"/>
      <c r="C82" s="280">
        <v>2198.0184005661713</v>
      </c>
      <c r="D82" s="280">
        <v>2720.9126624357809</v>
      </c>
      <c r="E82" s="280">
        <v>2797.3053892215571</v>
      </c>
      <c r="F82" s="280">
        <v>2898.355754857997</v>
      </c>
      <c r="G82" s="280">
        <v>3003.1343283582087</v>
      </c>
      <c r="H82" s="280">
        <v>3003.1343283582087</v>
      </c>
      <c r="I82" s="311" t="s">
        <v>288</v>
      </c>
    </row>
    <row r="83" spans="1:9" s="118" customFormat="1" ht="14.25" customHeight="1">
      <c r="A83" s="75" t="s">
        <v>299</v>
      </c>
      <c r="B83" s="284"/>
      <c r="C83" s="280">
        <v>2057.7380626450113</v>
      </c>
      <c r="D83" s="280">
        <v>2110.4668209876545</v>
      </c>
      <c r="E83" s="280">
        <v>2084.7714999999998</v>
      </c>
      <c r="F83" s="280">
        <v>2323.8342245989302</v>
      </c>
      <c r="G83" s="280">
        <v>2264.7702960840497</v>
      </c>
      <c r="H83" s="280">
        <v>2264.7702960840497</v>
      </c>
      <c r="I83" s="311" t="s">
        <v>300</v>
      </c>
    </row>
    <row r="84" spans="1:9" s="118" customFormat="1" ht="14.25" customHeight="1">
      <c r="A84" s="324" t="s">
        <v>104</v>
      </c>
      <c r="C84" s="264">
        <v>987.27779714186124</v>
      </c>
      <c r="D84" s="264">
        <v>1391.9261456923123</v>
      </c>
      <c r="E84" s="264">
        <v>1576.0029812708731</v>
      </c>
      <c r="F84" s="264">
        <v>1703.0733041253784</v>
      </c>
      <c r="G84" s="264">
        <v>1777.7157202061765</v>
      </c>
      <c r="H84" s="264">
        <v>1908.4855855855856</v>
      </c>
      <c r="I84" s="311" t="s">
        <v>104</v>
      </c>
    </row>
    <row r="85" spans="1:9" s="118" customFormat="1" ht="14.25" customHeight="1"/>
    <row r="86" spans="1:9" s="118" customFormat="1" ht="14.25" customHeight="1"/>
    <row r="87" spans="1:9" s="118" customFormat="1" ht="14.25" customHeight="1"/>
    <row r="88" spans="1:9" s="118" customFormat="1" ht="14.25" customHeight="1"/>
    <row r="89" spans="1:9" s="118" customFormat="1" ht="14.25" customHeight="1"/>
    <row r="90" spans="1:9" s="118" customFormat="1" ht="14.25" customHeight="1"/>
    <row r="91" spans="1:9" s="118" customFormat="1" ht="14.25" customHeight="1"/>
    <row r="92" spans="1:9" s="118" customFormat="1" ht="14.25" customHeight="1"/>
    <row r="93" spans="1:9" s="118" customFormat="1" ht="14.25" customHeight="1"/>
    <row r="94" spans="1:9" s="118" customFormat="1" ht="14.25" customHeight="1"/>
    <row r="95" spans="1:9" s="118" customFormat="1" ht="14.25" customHeight="1"/>
    <row r="96" spans="1:9" s="118" customFormat="1" ht="14.25" customHeight="1"/>
    <row r="97" spans="1:9" s="118" customFormat="1" ht="14.25" customHeight="1"/>
    <row r="98" spans="1:9" s="118" customFormat="1" ht="14.25" customHeight="1"/>
    <row r="99" spans="1:9" s="118" customFormat="1" ht="14.25" customHeight="1"/>
    <row r="100" spans="1:9" s="118" customFormat="1" ht="14.25" customHeight="1"/>
    <row r="101" spans="1:9" s="118" customFormat="1" ht="14.25" customHeight="1"/>
    <row r="102" spans="1:9" s="118" customFormat="1" ht="14.25" customHeight="1"/>
    <row r="103" spans="1:9" s="118" customFormat="1" ht="14.25" customHeight="1"/>
    <row r="104" spans="1:9" s="118" customFormat="1" ht="9" customHeight="1"/>
    <row r="105" spans="1:9" ht="12" customHeight="1">
      <c r="A105" s="543"/>
      <c r="B105" s="57" t="s">
        <v>945</v>
      </c>
      <c r="I105" s="22"/>
    </row>
    <row r="106" spans="1:9" ht="12" customHeight="1">
      <c r="A106" s="544"/>
      <c r="B106" s="57" t="s">
        <v>277</v>
      </c>
    </row>
    <row r="107" spans="1:9" ht="12" customHeight="1">
      <c r="A107" s="544"/>
      <c r="B107" s="154"/>
    </row>
    <row r="108" spans="1:9" ht="12" customHeight="1">
      <c r="A108" s="544"/>
    </row>
  </sheetData>
  <mergeCells count="4">
    <mergeCell ref="A105:A108"/>
    <mergeCell ref="A57:A58"/>
    <mergeCell ref="A3:A4"/>
    <mergeCell ref="A51:A54"/>
  </mergeCells>
  <hyperlinks>
    <hyperlink ref="I3" location="'Inhoudsopgave Zuivel in cijfers'!A1" display="Terug naar inhoudsopgave" xr:uid="{F63895D5-5279-4DF0-B3C0-CDF15C3E5C87}"/>
    <hyperlink ref="I4" location="'Inhoudsopgave Zuivel in cijfers'!A1" display="Back to table of contents" xr:uid="{66C07230-3BD0-4367-880C-3BCCDE5B0F8A}"/>
  </hyperlinks>
  <printOptions horizontalCentered="1"/>
  <pageMargins left="0.39370078740157483" right="0.39370078740157483" top="0.39370078740157483" bottom="0.39370078740157483" header="0" footer="0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BBD25B"/>
  </sheetPr>
  <dimension ref="A1:K108"/>
  <sheetViews>
    <sheetView showWhiteSpace="0" zoomScaleNormal="100" workbookViewId="0"/>
  </sheetViews>
  <sheetFormatPr baseColWidth="10" defaultColWidth="9.5" defaultRowHeight="14.5" customHeight="1"/>
  <cols>
    <col min="1" max="1" width="9.5" style="2"/>
    <col min="2" max="2" width="20" style="2" customWidth="1"/>
    <col min="3" max="9" width="11.5" style="2" customWidth="1"/>
    <col min="10" max="10" width="28.5" style="2" customWidth="1"/>
    <col min="11" max="16384" width="9.5" style="2"/>
  </cols>
  <sheetData>
    <row r="1" spans="1:10" ht="23" customHeight="1">
      <c r="A1" s="1"/>
      <c r="B1" s="1"/>
      <c r="C1" s="1"/>
      <c r="D1" s="25"/>
      <c r="E1" s="25"/>
      <c r="F1" s="25"/>
      <c r="G1" s="25"/>
      <c r="H1" s="25"/>
      <c r="I1" s="25"/>
      <c r="J1" s="109" t="s">
        <v>607</v>
      </c>
    </row>
    <row r="2" spans="1:10" ht="12" customHeight="1">
      <c r="A2" s="1"/>
      <c r="B2" s="3"/>
      <c r="C2" s="3"/>
      <c r="D2" s="3"/>
      <c r="E2" s="3"/>
      <c r="F2" s="3"/>
      <c r="G2" s="3"/>
      <c r="H2" s="3"/>
      <c r="I2" s="3"/>
      <c r="J2" s="353" t="s">
        <v>999</v>
      </c>
    </row>
    <row r="3" spans="1:10" ht="18.25" customHeight="1">
      <c r="A3" s="550">
        <v>21</v>
      </c>
      <c r="B3" s="107" t="s">
        <v>789</v>
      </c>
      <c r="C3" s="5"/>
      <c r="D3" s="5"/>
      <c r="E3" s="5"/>
      <c r="F3" s="5"/>
      <c r="G3" s="5"/>
      <c r="H3" s="5"/>
      <c r="I3" s="5"/>
      <c r="J3" s="125" t="s">
        <v>583</v>
      </c>
    </row>
    <row r="4" spans="1:10" ht="18" customHeight="1">
      <c r="A4" s="551"/>
      <c r="B4" s="241" t="s">
        <v>790</v>
      </c>
      <c r="C4" s="163"/>
      <c r="D4" s="163"/>
      <c r="E4" s="163"/>
      <c r="F4" s="163"/>
      <c r="G4" s="163"/>
      <c r="H4" s="163"/>
      <c r="I4" s="163"/>
      <c r="J4" s="225" t="s">
        <v>584</v>
      </c>
    </row>
    <row r="5" spans="1:10" ht="14.25" customHeight="1"/>
    <row r="6" spans="1:10" ht="14.25" customHeight="1"/>
    <row r="7" spans="1:10" ht="14.25" customHeight="1"/>
    <row r="8" spans="1:10" ht="18.75" customHeight="1">
      <c r="A8" s="34" t="s">
        <v>838</v>
      </c>
      <c r="B8" s="88"/>
      <c r="C8" s="110">
        <v>2010</v>
      </c>
      <c r="D8" s="110">
        <v>2015</v>
      </c>
      <c r="E8" s="110">
        <v>2020</v>
      </c>
      <c r="F8" s="110">
        <v>2021</v>
      </c>
      <c r="G8" s="110">
        <v>2022</v>
      </c>
      <c r="H8" s="110">
        <v>2023</v>
      </c>
      <c r="I8" s="110" t="s">
        <v>1003</v>
      </c>
      <c r="J8" s="248" t="s">
        <v>838</v>
      </c>
    </row>
    <row r="9" spans="1:10" s="118" customFormat="1" ht="14.25" customHeight="1"/>
    <row r="10" spans="1:10" s="118" customFormat="1" ht="14.25" customHeight="1">
      <c r="A10" s="321" t="s">
        <v>765</v>
      </c>
      <c r="C10" s="300">
        <v>136009.26579162499</v>
      </c>
      <c r="D10" s="300">
        <v>147871.21066470834</v>
      </c>
      <c r="E10" s="300">
        <v>154735.99351220464</v>
      </c>
      <c r="F10" s="300">
        <v>154178.50586548692</v>
      </c>
      <c r="G10" s="300">
        <v>154365.00851778619</v>
      </c>
      <c r="H10" s="300">
        <v>155498.15252092353</v>
      </c>
      <c r="I10" s="300">
        <v>156472.74352644352</v>
      </c>
      <c r="J10" s="312" t="s">
        <v>765</v>
      </c>
    </row>
    <row r="11" spans="1:10" s="118" customFormat="1" ht="14.25" customHeight="1">
      <c r="A11" s="518"/>
      <c r="C11" s="235"/>
      <c r="D11" s="235"/>
      <c r="E11" s="235"/>
      <c r="F11" s="235"/>
      <c r="G11" s="235"/>
      <c r="H11" s="235"/>
      <c r="I11" s="235"/>
      <c r="J11" s="36"/>
    </row>
    <row r="12" spans="1:10" s="118" customFormat="1" ht="14.25" customHeight="1">
      <c r="A12" s="322" t="s">
        <v>14</v>
      </c>
      <c r="C12" s="264">
        <v>29628.878000000001</v>
      </c>
      <c r="D12" s="264">
        <v>32684.572</v>
      </c>
      <c r="E12" s="264">
        <v>33155.336446274654</v>
      </c>
      <c r="F12" s="264">
        <v>32506.91139633688</v>
      </c>
      <c r="G12" s="264">
        <v>32399.051115816204</v>
      </c>
      <c r="H12" s="264">
        <v>34012.61873243349</v>
      </c>
      <c r="I12" s="264">
        <v>33894.534534433493</v>
      </c>
      <c r="J12" s="311" t="s">
        <v>93</v>
      </c>
    </row>
    <row r="13" spans="1:10" s="118" customFormat="1" ht="14.25" customHeight="1">
      <c r="A13" s="322" t="s">
        <v>15</v>
      </c>
      <c r="C13" s="264">
        <v>24010.153045999999</v>
      </c>
      <c r="D13" s="264">
        <v>25800.444044</v>
      </c>
      <c r="E13" s="264">
        <v>25216.852636</v>
      </c>
      <c r="F13" s="264">
        <v>24760.61908</v>
      </c>
      <c r="G13" s="264">
        <v>24586.393550000001</v>
      </c>
      <c r="H13" s="264">
        <v>23945.752330000003</v>
      </c>
      <c r="I13" s="264">
        <v>24261.997449999999</v>
      </c>
      <c r="J13" s="311" t="s">
        <v>16</v>
      </c>
    </row>
    <row r="14" spans="1:10" s="118" customFormat="1" ht="14.25" customHeight="1">
      <c r="A14" s="322" t="s">
        <v>31</v>
      </c>
      <c r="C14" s="264">
        <v>12279</v>
      </c>
      <c r="D14" s="264">
        <v>13236.23</v>
      </c>
      <c r="E14" s="264">
        <v>14821.82</v>
      </c>
      <c r="F14" s="264">
        <v>14881.11</v>
      </c>
      <c r="G14" s="264">
        <v>15208.49</v>
      </c>
      <c r="H14" s="264">
        <v>15440</v>
      </c>
      <c r="I14" s="264">
        <v>15945.050000000001</v>
      </c>
      <c r="J14" s="311" t="s">
        <v>32</v>
      </c>
    </row>
    <row r="15" spans="1:10" s="118" customFormat="1" ht="14.25" customHeight="1">
      <c r="A15" s="323" t="s">
        <v>60</v>
      </c>
      <c r="B15" s="252"/>
      <c r="C15" s="300">
        <v>12105.762535624999</v>
      </c>
      <c r="D15" s="300">
        <v>13886.326242708334</v>
      </c>
      <c r="E15" s="300">
        <v>14549.942999999999</v>
      </c>
      <c r="F15" s="300">
        <v>14217.253303</v>
      </c>
      <c r="G15" s="300">
        <v>14533.736096000001</v>
      </c>
      <c r="H15" s="300">
        <v>14685.297</v>
      </c>
      <c r="I15" s="300">
        <v>14350</v>
      </c>
      <c r="J15" s="312" t="s">
        <v>70</v>
      </c>
    </row>
    <row r="16" spans="1:10" s="118" customFormat="1" ht="14.25" customHeight="1">
      <c r="A16" s="322" t="s">
        <v>22</v>
      </c>
      <c r="C16" s="264">
        <v>11399.44</v>
      </c>
      <c r="D16" s="264">
        <v>11425.94</v>
      </c>
      <c r="E16" s="264">
        <v>12827.794</v>
      </c>
      <c r="F16" s="264">
        <v>13262.671</v>
      </c>
      <c r="G16" s="264">
        <v>13181.87</v>
      </c>
      <c r="H16" s="264">
        <v>13058.97</v>
      </c>
      <c r="I16" s="264">
        <v>13316.509999999997</v>
      </c>
      <c r="J16" s="311" t="s">
        <v>23</v>
      </c>
    </row>
    <row r="17" spans="1:10" s="118" customFormat="1" ht="14.25" customHeight="1">
      <c r="A17" s="322" t="s">
        <v>37</v>
      </c>
      <c r="C17" s="264">
        <v>5349.7</v>
      </c>
      <c r="D17" s="264">
        <v>6604.41</v>
      </c>
      <c r="E17" s="264">
        <v>8561.4699999999993</v>
      </c>
      <c r="F17" s="264">
        <v>9039.99</v>
      </c>
      <c r="G17" s="264">
        <v>9108.2800000000007</v>
      </c>
      <c r="H17" s="264">
        <v>8730.7099999999991</v>
      </c>
      <c r="I17" s="264">
        <v>8699.7893999999997</v>
      </c>
      <c r="J17" s="311" t="s">
        <v>38</v>
      </c>
    </row>
    <row r="18" spans="1:10" s="118" customFormat="1" ht="14.25" customHeight="1">
      <c r="A18" s="322" t="s">
        <v>18</v>
      </c>
      <c r="C18" s="264">
        <v>6357.14</v>
      </c>
      <c r="D18" s="264">
        <v>7029.4759999999997</v>
      </c>
      <c r="E18" s="264">
        <v>7606.0690000000004</v>
      </c>
      <c r="F18" s="264">
        <v>7623.09</v>
      </c>
      <c r="G18" s="264">
        <v>7454.97</v>
      </c>
      <c r="H18" s="264">
        <v>7564.5020000000004</v>
      </c>
      <c r="I18" s="264">
        <v>7679.0469999999996</v>
      </c>
      <c r="J18" s="311" t="s">
        <v>19</v>
      </c>
    </row>
    <row r="19" spans="1:10" s="118" customFormat="1" ht="14.25" customHeight="1">
      <c r="A19" s="322" t="s">
        <v>27</v>
      </c>
      <c r="C19" s="264">
        <v>4909.3999999999996</v>
      </c>
      <c r="D19" s="264">
        <v>5356.27</v>
      </c>
      <c r="E19" s="264">
        <v>5744.52</v>
      </c>
      <c r="F19" s="264">
        <v>5721.87</v>
      </c>
      <c r="G19" s="264">
        <v>5742</v>
      </c>
      <c r="H19" s="264">
        <v>5763.51</v>
      </c>
      <c r="I19" s="264">
        <v>5767.6200000000017</v>
      </c>
      <c r="J19" s="311" t="s">
        <v>28</v>
      </c>
    </row>
    <row r="20" spans="1:10" s="118" customFormat="1" ht="14.25" customHeight="1">
      <c r="A20" s="322" t="s">
        <v>61</v>
      </c>
      <c r="C20" s="264">
        <v>3358</v>
      </c>
      <c r="D20" s="264">
        <v>3826</v>
      </c>
      <c r="E20" s="264">
        <v>4457</v>
      </c>
      <c r="F20" s="264">
        <v>4438</v>
      </c>
      <c r="G20" s="264">
        <v>4572</v>
      </c>
      <c r="H20" s="264">
        <v>4695</v>
      </c>
      <c r="I20" s="264">
        <v>4660.3900000000003</v>
      </c>
      <c r="J20" s="311" t="s">
        <v>17</v>
      </c>
    </row>
    <row r="21" spans="1:10" s="118" customFormat="1" ht="14.25" customHeight="1">
      <c r="A21" s="322" t="s">
        <v>29</v>
      </c>
      <c r="C21" s="264">
        <v>3257.7</v>
      </c>
      <c r="D21" s="264">
        <v>3537.76</v>
      </c>
      <c r="E21" s="264">
        <v>3815.47</v>
      </c>
      <c r="F21" s="264">
        <v>3830.14</v>
      </c>
      <c r="G21" s="264">
        <v>3942.5</v>
      </c>
      <c r="H21" s="264">
        <v>3900</v>
      </c>
      <c r="I21" s="264">
        <v>3948.105</v>
      </c>
      <c r="J21" s="311" t="s">
        <v>30</v>
      </c>
    </row>
    <row r="22" spans="1:10" s="118" customFormat="1" ht="14.25" customHeight="1">
      <c r="A22" s="322" t="s">
        <v>64</v>
      </c>
      <c r="C22" s="264">
        <v>3943.8820000000001</v>
      </c>
      <c r="D22" s="264">
        <v>3980.9790000000003</v>
      </c>
      <c r="E22" s="264">
        <v>3679.54</v>
      </c>
      <c r="F22" s="264">
        <v>3637.0770000000002</v>
      </c>
      <c r="G22" s="264">
        <v>3621.8</v>
      </c>
      <c r="H22" s="264">
        <v>3618.8262297199999</v>
      </c>
      <c r="I22" s="264">
        <v>3674.3862297200003</v>
      </c>
      <c r="J22" s="311" t="s">
        <v>43</v>
      </c>
    </row>
    <row r="23" spans="1:10" s="118" customFormat="1" ht="14.25" customHeight="1">
      <c r="A23" s="322" t="s">
        <v>66</v>
      </c>
      <c r="C23" s="264">
        <v>2690.8719099999998</v>
      </c>
      <c r="D23" s="264">
        <v>3034.7219599999999</v>
      </c>
      <c r="E23" s="264">
        <v>3277.2766919300002</v>
      </c>
      <c r="F23" s="264">
        <v>3319.5767875500001</v>
      </c>
      <c r="G23" s="264">
        <v>3348.9147039700001</v>
      </c>
      <c r="H23" s="264">
        <v>3485.4362187699999</v>
      </c>
      <c r="I23" s="264">
        <v>3539.7662187700003</v>
      </c>
      <c r="J23" s="311" t="s">
        <v>109</v>
      </c>
    </row>
    <row r="24" spans="1:10" s="118" customFormat="1" ht="14.25" customHeight="1">
      <c r="A24" s="322" t="s">
        <v>24</v>
      </c>
      <c r="C24" s="264">
        <v>2862.21</v>
      </c>
      <c r="D24" s="264">
        <v>2933.16</v>
      </c>
      <c r="E24" s="264">
        <v>2772.74</v>
      </c>
      <c r="F24" s="264">
        <v>2782.22</v>
      </c>
      <c r="G24" s="264">
        <v>2764.84</v>
      </c>
      <c r="H24" s="264">
        <v>2818.53</v>
      </c>
      <c r="I24" s="264">
        <v>2799.91</v>
      </c>
      <c r="J24" s="311" t="s">
        <v>25</v>
      </c>
    </row>
    <row r="25" spans="1:10" s="118" customFormat="1" ht="14.25" customHeight="1">
      <c r="A25" s="322" t="s">
        <v>33</v>
      </c>
      <c r="C25" s="264">
        <v>2336.2563</v>
      </c>
      <c r="D25" s="264">
        <v>2435.8470000000002</v>
      </c>
      <c r="E25" s="264">
        <v>2406.5228999999999</v>
      </c>
      <c r="F25" s="264">
        <v>2314.8528999999999</v>
      </c>
      <c r="G25" s="264">
        <v>2258.6252000000004</v>
      </c>
      <c r="H25" s="264">
        <v>2239.0037000000002</v>
      </c>
      <c r="I25" s="264">
        <v>2209.12506605</v>
      </c>
      <c r="J25" s="311" t="s">
        <v>33</v>
      </c>
    </row>
    <row r="26" spans="1:10" s="118" customFormat="1" ht="14.25" customHeight="1">
      <c r="A26" s="322" t="s">
        <v>34</v>
      </c>
      <c r="C26" s="280">
        <v>1689.818</v>
      </c>
      <c r="D26" s="280">
        <v>1947.009</v>
      </c>
      <c r="E26" s="264">
        <v>2020.2420000000002</v>
      </c>
      <c r="F26" s="264">
        <v>2086.2649999999999</v>
      </c>
      <c r="G26" s="264">
        <v>2046.3010000000002</v>
      </c>
      <c r="H26" s="264">
        <v>2033.529</v>
      </c>
      <c r="I26" s="264">
        <v>2112.2799999999997</v>
      </c>
      <c r="J26" s="311" t="s">
        <v>35</v>
      </c>
    </row>
    <row r="27" spans="1:10" s="118" customFormat="1" ht="14.25" customHeight="1">
      <c r="A27" s="322" t="s">
        <v>36</v>
      </c>
      <c r="C27" s="264">
        <v>1918.25</v>
      </c>
      <c r="D27" s="264">
        <v>2013.7739999999999</v>
      </c>
      <c r="E27" s="264">
        <v>1997.0640000000001</v>
      </c>
      <c r="F27" s="264">
        <v>1995.5450000000001</v>
      </c>
      <c r="G27" s="264">
        <v>1928.873</v>
      </c>
      <c r="H27" s="264">
        <v>1959.933</v>
      </c>
      <c r="I27" s="264">
        <v>1947.2930000000003</v>
      </c>
      <c r="J27" s="311" t="s">
        <v>36</v>
      </c>
    </row>
    <row r="28" spans="1:10" s="118" customFormat="1" ht="14.25" customHeight="1">
      <c r="A28" s="322" t="s">
        <v>63</v>
      </c>
      <c r="C28" s="264">
        <v>1736.527</v>
      </c>
      <c r="D28" s="264">
        <v>1738.52</v>
      </c>
      <c r="E28" s="264">
        <v>1491.6759999999999</v>
      </c>
      <c r="F28" s="264">
        <v>1476.8869999999999</v>
      </c>
      <c r="G28" s="264">
        <v>1521.9359999999999</v>
      </c>
      <c r="H28" s="264">
        <v>1472.973</v>
      </c>
      <c r="I28" s="264">
        <v>1516.3729999999998</v>
      </c>
      <c r="J28" s="311" t="s">
        <v>53</v>
      </c>
    </row>
    <row r="29" spans="1:10" s="118" customFormat="1" ht="14.25" customHeight="1">
      <c r="A29" s="322" t="s">
        <v>40</v>
      </c>
      <c r="C29" s="264">
        <v>830.9</v>
      </c>
      <c r="D29" s="264">
        <v>975.4</v>
      </c>
      <c r="E29" s="264">
        <v>988.2</v>
      </c>
      <c r="F29" s="264">
        <v>990.31</v>
      </c>
      <c r="G29" s="264">
        <v>973.81</v>
      </c>
      <c r="H29" s="264">
        <v>962.2</v>
      </c>
      <c r="I29" s="264">
        <v>967.17</v>
      </c>
      <c r="J29" s="311" t="s">
        <v>41</v>
      </c>
    </row>
    <row r="30" spans="1:10" s="118" customFormat="1" ht="14.25" customHeight="1">
      <c r="A30" s="322" t="s">
        <v>51</v>
      </c>
      <c r="C30" s="264">
        <v>917.98</v>
      </c>
      <c r="D30" s="264">
        <v>957.42</v>
      </c>
      <c r="E30" s="264">
        <v>944.79</v>
      </c>
      <c r="F30" s="264">
        <v>929.82</v>
      </c>
      <c r="G30" s="264">
        <v>938.38</v>
      </c>
      <c r="H30" s="264">
        <v>936.97</v>
      </c>
      <c r="I30" s="264">
        <v>958.8003174700001</v>
      </c>
      <c r="J30" s="311" t="s">
        <v>52</v>
      </c>
    </row>
    <row r="31" spans="1:10" s="118" customFormat="1" ht="14.25" customHeight="1">
      <c r="A31" s="322" t="s">
        <v>49</v>
      </c>
      <c r="C31" s="264">
        <v>675.4</v>
      </c>
      <c r="D31" s="264">
        <v>782.7</v>
      </c>
      <c r="E31" s="264">
        <v>848.3</v>
      </c>
      <c r="F31" s="264">
        <v>838.7</v>
      </c>
      <c r="G31" s="264">
        <v>848.1</v>
      </c>
      <c r="H31" s="264">
        <v>894.2</v>
      </c>
      <c r="I31" s="264">
        <v>943.34</v>
      </c>
      <c r="J31" s="311" t="s">
        <v>50</v>
      </c>
    </row>
    <row r="32" spans="1:10" s="118" customFormat="1" ht="14.25" customHeight="1">
      <c r="A32" s="322" t="s">
        <v>47</v>
      </c>
      <c r="C32" s="264">
        <v>1124</v>
      </c>
      <c r="D32" s="264">
        <v>1028.04</v>
      </c>
      <c r="E32" s="264">
        <v>881.76</v>
      </c>
      <c r="F32" s="264">
        <v>835.78</v>
      </c>
      <c r="G32" s="264">
        <v>770.73</v>
      </c>
      <c r="H32" s="264">
        <v>726.78654000000006</v>
      </c>
      <c r="I32" s="264">
        <v>714.43654000000015</v>
      </c>
      <c r="J32" s="311" t="s">
        <v>48</v>
      </c>
    </row>
    <row r="33" spans="1:11" s="118" customFormat="1" ht="14.25" customHeight="1">
      <c r="A33" s="322" t="s">
        <v>20</v>
      </c>
      <c r="C33" s="235">
        <v>743.66</v>
      </c>
      <c r="D33" s="264">
        <v>770</v>
      </c>
      <c r="E33" s="264">
        <v>683.46</v>
      </c>
      <c r="F33" s="264">
        <v>710.93</v>
      </c>
      <c r="G33" s="264">
        <v>691.25</v>
      </c>
      <c r="H33" s="264">
        <v>669.62</v>
      </c>
      <c r="I33" s="264">
        <v>659.73</v>
      </c>
      <c r="J33" s="311" t="s">
        <v>21</v>
      </c>
    </row>
    <row r="34" spans="1:11" s="118" customFormat="1" ht="14.25" customHeight="1">
      <c r="A34" s="322" t="s">
        <v>65</v>
      </c>
      <c r="C34" s="264">
        <v>603.92999999999995</v>
      </c>
      <c r="D34" s="264">
        <v>631.67119000000002</v>
      </c>
      <c r="E34" s="264">
        <v>630.64737000000002</v>
      </c>
      <c r="F34" s="264">
        <v>639.92561000000001</v>
      </c>
      <c r="G34" s="264">
        <v>625.35110999999995</v>
      </c>
      <c r="H34" s="264">
        <v>605.28877</v>
      </c>
      <c r="I34" s="264">
        <v>611.27876999999989</v>
      </c>
      <c r="J34" s="36" t="s">
        <v>39</v>
      </c>
    </row>
    <row r="35" spans="1:11" s="118" customFormat="1" ht="14.25" customHeight="1">
      <c r="A35" s="322" t="s">
        <v>44</v>
      </c>
      <c r="C35" s="264">
        <v>295.3</v>
      </c>
      <c r="D35" s="264">
        <v>346.29022800000001</v>
      </c>
      <c r="E35" s="264">
        <v>447.33946800000007</v>
      </c>
      <c r="F35" s="264">
        <v>443.28178860000003</v>
      </c>
      <c r="G35" s="264">
        <v>449.08674200000002</v>
      </c>
      <c r="H35" s="264">
        <v>469.286</v>
      </c>
      <c r="I35" s="264">
        <v>483.50099999999992</v>
      </c>
      <c r="J35" s="36" t="s">
        <v>45</v>
      </c>
    </row>
    <row r="36" spans="1:11" s="118" customFormat="1" ht="14.25" customHeight="1">
      <c r="A36" s="322" t="s">
        <v>507</v>
      </c>
      <c r="C36" s="235">
        <v>792</v>
      </c>
      <c r="D36" s="235">
        <v>694</v>
      </c>
      <c r="E36" s="264">
        <v>596</v>
      </c>
      <c r="F36" s="264">
        <v>558</v>
      </c>
      <c r="G36" s="264">
        <v>522</v>
      </c>
      <c r="H36" s="264">
        <v>468</v>
      </c>
      <c r="I36" s="264">
        <v>469.71000000000009</v>
      </c>
      <c r="J36" s="311" t="s">
        <v>508</v>
      </c>
    </row>
    <row r="37" spans="1:11" s="118" customFormat="1" ht="14.25" customHeight="1">
      <c r="A37" s="322" t="s">
        <v>42</v>
      </c>
      <c r="C37" s="235">
        <v>150.97999999999999</v>
      </c>
      <c r="D37" s="235">
        <v>172.68</v>
      </c>
      <c r="E37" s="264">
        <v>272.05</v>
      </c>
      <c r="F37" s="264">
        <v>298.14</v>
      </c>
      <c r="G37" s="264">
        <v>286.75</v>
      </c>
      <c r="H37" s="264">
        <v>303.91000000000003</v>
      </c>
      <c r="I37" s="264">
        <v>304.44000000000005</v>
      </c>
      <c r="J37" s="36" t="s">
        <v>42</v>
      </c>
    </row>
    <row r="38" spans="1:11" s="118" customFormat="1" ht="14.25" customHeight="1">
      <c r="A38" s="322" t="s">
        <v>46</v>
      </c>
      <c r="C38" s="235">
        <v>42.127000000000002</v>
      </c>
      <c r="D38" s="235">
        <v>41.57</v>
      </c>
      <c r="E38" s="264">
        <v>42.11</v>
      </c>
      <c r="F38" s="264">
        <v>39.54</v>
      </c>
      <c r="G38" s="264">
        <v>38.97</v>
      </c>
      <c r="H38" s="264">
        <v>37.299999999999997</v>
      </c>
      <c r="I38" s="264">
        <v>38.159999999999997</v>
      </c>
      <c r="J38" s="36" t="s">
        <v>46</v>
      </c>
    </row>
    <row r="39" spans="1:11" s="118" customFormat="1" ht="14.25" customHeight="1">
      <c r="A39" s="322"/>
      <c r="C39" s="264"/>
      <c r="D39" s="264"/>
      <c r="E39" s="264"/>
      <c r="F39" s="264"/>
      <c r="G39" s="264"/>
      <c r="H39" s="264"/>
      <c r="I39" s="264"/>
      <c r="J39" s="36"/>
    </row>
    <row r="40" spans="1:11" s="118" customFormat="1" ht="14.25" customHeight="1">
      <c r="A40" s="247" t="s">
        <v>94</v>
      </c>
      <c r="B40" s="306"/>
      <c r="C40" s="300"/>
      <c r="D40" s="264"/>
      <c r="E40" s="264"/>
      <c r="F40" s="264"/>
      <c r="G40" s="264"/>
      <c r="H40" s="264"/>
      <c r="I40" s="264"/>
      <c r="J40" s="246" t="s">
        <v>97</v>
      </c>
    </row>
    <row r="41" spans="1:11" s="118" customFormat="1" ht="14.25" customHeight="1">
      <c r="A41" s="75"/>
      <c r="J41" s="75"/>
    </row>
    <row r="42" spans="1:11" s="118" customFormat="1" ht="14.25" customHeight="1">
      <c r="A42" s="324" t="s">
        <v>104</v>
      </c>
      <c r="B42" s="316"/>
      <c r="C42" s="264">
        <v>54903</v>
      </c>
      <c r="D42" s="264">
        <v>73645</v>
      </c>
      <c r="E42" s="264">
        <v>108306.66</v>
      </c>
      <c r="F42" s="264">
        <v>115839.64</v>
      </c>
      <c r="G42" s="264">
        <v>119677.6</v>
      </c>
      <c r="H42" s="264">
        <v>127105.14</v>
      </c>
      <c r="I42" s="264">
        <v>135000</v>
      </c>
      <c r="J42" s="311" t="s">
        <v>104</v>
      </c>
      <c r="K42" s="67"/>
    </row>
    <row r="43" spans="1:11" s="118" customFormat="1" ht="14.25" customHeight="1">
      <c r="A43" s="324" t="s">
        <v>72</v>
      </c>
      <c r="B43" s="316"/>
      <c r="C43" s="264">
        <v>87487.535548490006</v>
      </c>
      <c r="D43" s="264">
        <v>94577.637883960007</v>
      </c>
      <c r="E43" s="264">
        <v>101279.01155834</v>
      </c>
      <c r="F43" s="264">
        <v>102619.83060406</v>
      </c>
      <c r="G43" s="264">
        <v>102700.57004592</v>
      </c>
      <c r="H43" s="264">
        <v>102652.94284707001</v>
      </c>
      <c r="I43" s="264">
        <v>102452.00142716001</v>
      </c>
      <c r="J43" s="311" t="s">
        <v>98</v>
      </c>
    </row>
    <row r="44" spans="1:11" s="118" customFormat="1" ht="14.25" customHeight="1">
      <c r="A44" s="35" t="s">
        <v>101</v>
      </c>
      <c r="B44" s="65"/>
      <c r="C44" s="264">
        <v>30389</v>
      </c>
      <c r="D44" s="264">
        <v>31798</v>
      </c>
      <c r="E44" s="264">
        <v>34401.4</v>
      </c>
      <c r="F44" s="264">
        <v>36827</v>
      </c>
      <c r="G44" s="264">
        <v>39316.300000000003</v>
      </c>
      <c r="H44" s="264">
        <v>41966.5</v>
      </c>
      <c r="I44" s="264">
        <v>40790</v>
      </c>
      <c r="J44" s="36" t="s">
        <v>101</v>
      </c>
      <c r="K44" s="67"/>
    </row>
    <row r="45" spans="1:11" s="118" customFormat="1" ht="14.25" customHeight="1">
      <c r="A45" s="35" t="s">
        <v>107</v>
      </c>
      <c r="B45" s="65"/>
      <c r="C45" s="264">
        <v>31636.9238</v>
      </c>
      <c r="D45" s="264">
        <v>35647.875639999998</v>
      </c>
      <c r="E45" s="264">
        <v>36376.167009999997</v>
      </c>
      <c r="F45" s="264">
        <v>36238.557980000005</v>
      </c>
      <c r="G45" s="264">
        <v>35590.785830000001</v>
      </c>
      <c r="H45" s="264">
        <v>36436.492050000008</v>
      </c>
      <c r="I45" s="264">
        <v>37581.68658736362</v>
      </c>
      <c r="J45" s="36" t="s">
        <v>103</v>
      </c>
    </row>
    <row r="46" spans="1:11" s="118" customFormat="1" ht="14.25" customHeight="1">
      <c r="A46" s="35" t="s">
        <v>105</v>
      </c>
      <c r="B46" s="65"/>
      <c r="C46" s="264">
        <v>31585.23</v>
      </c>
      <c r="D46" s="264">
        <v>30521.69</v>
      </c>
      <c r="E46" s="264">
        <v>31959.800999999999</v>
      </c>
      <c r="F46" s="264">
        <v>32078.587</v>
      </c>
      <c r="G46" s="264">
        <v>32738.522000000001</v>
      </c>
      <c r="H46" s="264">
        <v>33559.230000000003</v>
      </c>
      <c r="I46" s="264">
        <v>33822</v>
      </c>
      <c r="J46" s="36" t="s">
        <v>102</v>
      </c>
    </row>
    <row r="47" spans="1:11" s="118" customFormat="1" ht="14.25" customHeight="1">
      <c r="A47" s="324" t="s">
        <v>288</v>
      </c>
      <c r="B47" s="316"/>
      <c r="C47" s="264">
        <v>12906</v>
      </c>
      <c r="D47" s="264">
        <v>15529</v>
      </c>
      <c r="E47" s="264">
        <v>18686</v>
      </c>
      <c r="F47" s="264">
        <v>19390</v>
      </c>
      <c r="G47" s="264">
        <v>20121</v>
      </c>
      <c r="H47" s="264">
        <v>20880</v>
      </c>
      <c r="I47" s="264">
        <v>21667</v>
      </c>
      <c r="J47" s="311" t="s">
        <v>288</v>
      </c>
    </row>
    <row r="48" spans="1:11" s="118" customFormat="1" ht="14.25" customHeight="1">
      <c r="A48" s="35" t="s">
        <v>54</v>
      </c>
      <c r="B48" s="65"/>
      <c r="C48" s="264">
        <v>17173</v>
      </c>
      <c r="D48" s="264">
        <v>21587</v>
      </c>
      <c r="E48" s="264">
        <v>21980</v>
      </c>
      <c r="F48" s="264">
        <v>21995</v>
      </c>
      <c r="G48" s="264">
        <v>21121</v>
      </c>
      <c r="H48" s="264">
        <v>21315.64509999525</v>
      </c>
      <c r="I48" s="264">
        <v>21600</v>
      </c>
      <c r="J48" s="36" t="s">
        <v>55</v>
      </c>
    </row>
    <row r="49" spans="1:10" s="118" customFormat="1" ht="14.25" customHeight="1">
      <c r="A49" s="35"/>
      <c r="B49" s="65"/>
      <c r="C49" s="264"/>
      <c r="D49" s="264"/>
      <c r="E49" s="264"/>
      <c r="F49" s="264"/>
      <c r="G49" s="264"/>
      <c r="H49" s="264"/>
      <c r="I49" s="264"/>
      <c r="J49" s="36"/>
    </row>
    <row r="50" spans="1:10" s="118" customFormat="1" ht="9" customHeight="1">
      <c r="A50" s="65"/>
      <c r="C50" s="264"/>
      <c r="D50" s="264"/>
      <c r="E50" s="264"/>
      <c r="F50" s="264"/>
      <c r="G50" s="264"/>
      <c r="H50" s="264"/>
      <c r="I50" s="264"/>
      <c r="J50" s="279"/>
    </row>
    <row r="51" spans="1:10" ht="12" customHeight="1">
      <c r="A51" s="543" t="s">
        <v>1</v>
      </c>
      <c r="B51" s="74" t="s">
        <v>2</v>
      </c>
      <c r="J51" s="308" t="s">
        <v>3</v>
      </c>
    </row>
    <row r="52" spans="1:10" ht="12" customHeight="1">
      <c r="A52" s="544"/>
      <c r="B52" s="57" t="s">
        <v>977</v>
      </c>
      <c r="J52" s="165"/>
    </row>
    <row r="53" spans="1:10" ht="12" customHeight="1">
      <c r="A53" s="544"/>
      <c r="B53" s="57" t="s">
        <v>73</v>
      </c>
      <c r="J53" s="165"/>
    </row>
    <row r="54" spans="1:10" ht="12" customHeight="1">
      <c r="A54" s="544"/>
      <c r="B54" s="154"/>
      <c r="J54" s="165"/>
    </row>
    <row r="55" spans="1:10" ht="23" customHeight="1">
      <c r="A55" s="1"/>
      <c r="B55" s="1"/>
      <c r="C55" s="1"/>
      <c r="D55" s="25"/>
      <c r="E55" s="25"/>
      <c r="F55" s="25"/>
      <c r="G55" s="25"/>
      <c r="H55" s="25"/>
      <c r="I55" s="25"/>
      <c r="J55" s="109" t="s">
        <v>607</v>
      </c>
    </row>
    <row r="56" spans="1:10" ht="12" customHeight="1">
      <c r="A56" s="1"/>
      <c r="B56" s="3"/>
      <c r="C56" s="3"/>
      <c r="D56" s="3"/>
      <c r="E56" s="3"/>
      <c r="F56" s="3"/>
      <c r="G56" s="3"/>
      <c r="H56" s="3"/>
      <c r="I56" s="3"/>
      <c r="J56" s="353" t="s">
        <v>999</v>
      </c>
    </row>
    <row r="57" spans="1:10" ht="18.25" customHeight="1">
      <c r="A57" s="550">
        <v>21</v>
      </c>
      <c r="B57" s="107" t="s">
        <v>789</v>
      </c>
      <c r="C57" s="5"/>
      <c r="D57" s="5"/>
      <c r="E57" s="5"/>
      <c r="F57" s="5"/>
      <c r="G57" s="5"/>
      <c r="H57" s="5"/>
      <c r="I57" s="5"/>
      <c r="J57" s="309" t="s">
        <v>12</v>
      </c>
    </row>
    <row r="58" spans="1:10" ht="18" customHeight="1">
      <c r="A58" s="551"/>
      <c r="B58" s="241" t="s">
        <v>790</v>
      </c>
      <c r="C58" s="163"/>
      <c r="D58" s="163"/>
      <c r="E58" s="163"/>
      <c r="F58" s="163"/>
      <c r="G58" s="163"/>
      <c r="H58" s="163"/>
      <c r="I58" s="163"/>
      <c r="J58" s="310" t="s">
        <v>13</v>
      </c>
    </row>
    <row r="59" spans="1:10" ht="14.25" customHeight="1"/>
    <row r="60" spans="1:10" ht="14.25" customHeight="1"/>
    <row r="61" spans="1:10" ht="14.25" customHeight="1"/>
    <row r="62" spans="1:10" ht="18.75" customHeight="1">
      <c r="A62" s="34" t="s">
        <v>838</v>
      </c>
      <c r="B62" s="88"/>
      <c r="C62" s="110">
        <v>2010</v>
      </c>
      <c r="D62" s="110">
        <v>2015</v>
      </c>
      <c r="E62" s="110">
        <v>2020</v>
      </c>
      <c r="F62" s="110">
        <v>2021</v>
      </c>
      <c r="G62" s="110">
        <v>2022</v>
      </c>
      <c r="H62" s="110">
        <v>2023</v>
      </c>
      <c r="I62" s="110" t="s">
        <v>1003</v>
      </c>
      <c r="J62" s="248" t="s">
        <v>838</v>
      </c>
    </row>
    <row r="63" spans="1:10" s="118" customFormat="1" ht="14.25" customHeight="1"/>
    <row r="64" spans="1:10" s="118" customFormat="1" ht="14.25" customHeight="1">
      <c r="A64" s="247" t="s">
        <v>94</v>
      </c>
      <c r="B64" s="252"/>
      <c r="C64" s="113"/>
      <c r="D64" s="113"/>
      <c r="E64" s="113"/>
      <c r="F64" s="113"/>
      <c r="G64" s="113"/>
      <c r="H64" s="113"/>
      <c r="I64" s="113"/>
      <c r="J64" s="246" t="s">
        <v>97</v>
      </c>
    </row>
    <row r="65" spans="1:10" s="118" customFormat="1" ht="14.25" customHeight="1">
      <c r="A65" s="75"/>
      <c r="J65" s="75"/>
    </row>
    <row r="66" spans="1:10" s="118" customFormat="1" ht="14.25" customHeight="1">
      <c r="A66" s="35" t="s">
        <v>266</v>
      </c>
      <c r="B66" s="65"/>
      <c r="C66" s="264">
        <v>12418.54404178</v>
      </c>
      <c r="D66" s="264">
        <v>16933.519556079998</v>
      </c>
      <c r="E66" s="264">
        <v>21749.341683814542</v>
      </c>
      <c r="F66" s="264">
        <v>21370.116343688012</v>
      </c>
      <c r="G66" s="264">
        <v>19912.135380088002</v>
      </c>
      <c r="H66" s="264">
        <v>19961.908413969792</v>
      </c>
      <c r="I66" s="264">
        <v>21040.44220766033</v>
      </c>
      <c r="J66" s="36" t="s">
        <v>884</v>
      </c>
    </row>
    <row r="67" spans="1:10" s="118" customFormat="1" ht="14.25" customHeight="1">
      <c r="A67" s="324" t="s">
        <v>67</v>
      </c>
      <c r="B67" s="316"/>
      <c r="C67" s="264">
        <v>13852</v>
      </c>
      <c r="D67" s="264">
        <v>15457</v>
      </c>
      <c r="E67" s="264">
        <v>15680</v>
      </c>
      <c r="F67" s="264">
        <v>15665</v>
      </c>
      <c r="G67" s="264">
        <v>15536</v>
      </c>
      <c r="H67" s="264">
        <v>15537.9</v>
      </c>
      <c r="I67" s="264">
        <v>15725.664100000002</v>
      </c>
      <c r="J67" s="311" t="s">
        <v>26</v>
      </c>
    </row>
    <row r="68" spans="1:10" s="118" customFormat="1" ht="14.25" customHeight="1">
      <c r="A68" s="75" t="s">
        <v>100</v>
      </c>
      <c r="B68" s="284"/>
      <c r="C68" s="264">
        <v>10996.992759999999</v>
      </c>
      <c r="D68" s="264">
        <v>11736.50289</v>
      </c>
      <c r="E68" s="264">
        <v>12940.610382000001</v>
      </c>
      <c r="F68" s="264">
        <v>13237.20774</v>
      </c>
      <c r="G68" s="264">
        <v>13497.998796</v>
      </c>
      <c r="H68" s="264">
        <v>13732.720345999998</v>
      </c>
      <c r="I68" s="264">
        <v>13959.7</v>
      </c>
      <c r="J68" s="36" t="s">
        <v>100</v>
      </c>
    </row>
    <row r="69" spans="1:10" s="118" customFormat="1" ht="14.25" customHeight="1">
      <c r="A69" s="35" t="s">
        <v>71</v>
      </c>
      <c r="B69" s="65"/>
      <c r="C69" s="318">
        <v>10617.24</v>
      </c>
      <c r="D69" s="318">
        <v>12422.725220709002</v>
      </c>
      <c r="E69" s="318">
        <v>11446.583213041384</v>
      </c>
      <c r="F69" s="264">
        <v>11899.905137667412</v>
      </c>
      <c r="G69" s="264">
        <v>11904.14157232174</v>
      </c>
      <c r="H69" s="264">
        <v>11665.4048094264</v>
      </c>
      <c r="I69" s="264">
        <v>10908.039217495818</v>
      </c>
      <c r="J69" s="36" t="s">
        <v>88</v>
      </c>
    </row>
    <row r="70" spans="1:10" s="118" customFormat="1" ht="14.25" customHeight="1">
      <c r="A70" s="324" t="s">
        <v>7</v>
      </c>
      <c r="B70" s="316"/>
      <c r="C70" s="264">
        <v>8433.8113229900009</v>
      </c>
      <c r="D70" s="264">
        <v>9011.5400000000009</v>
      </c>
      <c r="E70" s="264">
        <v>10300</v>
      </c>
      <c r="F70" s="264">
        <v>10483.34</v>
      </c>
      <c r="G70" s="264">
        <v>10415.36</v>
      </c>
      <c r="H70" s="264">
        <v>10563.68</v>
      </c>
      <c r="I70" s="264">
        <v>10617.546554299999</v>
      </c>
      <c r="J70" s="311" t="s">
        <v>7</v>
      </c>
    </row>
    <row r="71" spans="1:10" s="118" customFormat="1" ht="14.25" customHeight="1">
      <c r="A71" s="35" t="s">
        <v>267</v>
      </c>
      <c r="B71" s="65"/>
      <c r="C71" s="264">
        <v>6594.5</v>
      </c>
      <c r="D71" s="264">
        <v>7019.9</v>
      </c>
      <c r="E71" s="264">
        <v>7753</v>
      </c>
      <c r="F71" s="264">
        <v>7809.9000000000005</v>
      </c>
      <c r="G71" s="264">
        <v>7869.4000000000005</v>
      </c>
      <c r="H71" s="264">
        <v>8330.7999999999993</v>
      </c>
      <c r="I71" s="264">
        <v>8751.1</v>
      </c>
      <c r="J71" s="36" t="s">
        <v>268</v>
      </c>
    </row>
    <row r="72" spans="1:10" s="118" customFormat="1" ht="14.25" customHeight="1">
      <c r="A72" s="35" t="s">
        <v>5</v>
      </c>
      <c r="B72" s="65"/>
      <c r="C72" s="264">
        <v>9409.9410523235329</v>
      </c>
      <c r="D72" s="264">
        <v>10136.549149518851</v>
      </c>
      <c r="E72" s="264">
        <v>9098.7155876920351</v>
      </c>
      <c r="F72" s="264">
        <v>9067.3495646743286</v>
      </c>
      <c r="G72" s="264">
        <v>8449.7629073831722</v>
      </c>
      <c r="H72" s="264">
        <v>8466.781444550159</v>
      </c>
      <c r="I72" s="264">
        <v>8668.3894947908757</v>
      </c>
      <c r="J72" s="36" t="s">
        <v>6</v>
      </c>
    </row>
    <row r="73" spans="1:10" s="118" customFormat="1" ht="14.25" customHeight="1">
      <c r="A73" s="35" t="s">
        <v>648</v>
      </c>
      <c r="B73" s="65"/>
      <c r="C73" s="264">
        <v>6553.89</v>
      </c>
      <c r="D73" s="264">
        <v>6821.6900000000005</v>
      </c>
      <c r="E73" s="264">
        <v>7614.79</v>
      </c>
      <c r="F73" s="264">
        <v>8055.63</v>
      </c>
      <c r="G73" s="264">
        <v>7636.42</v>
      </c>
      <c r="H73" s="264">
        <v>7309.91</v>
      </c>
      <c r="I73" s="264">
        <v>7943.3600000000006</v>
      </c>
      <c r="J73" s="36" t="s">
        <v>648</v>
      </c>
    </row>
    <row r="74" spans="1:10" s="118" customFormat="1" ht="14.25" customHeight="1">
      <c r="A74" s="35" t="s">
        <v>4</v>
      </c>
      <c r="B74" s="65"/>
      <c r="C74" s="264">
        <v>7720.5</v>
      </c>
      <c r="D74" s="264">
        <v>7379.2</v>
      </c>
      <c r="E74" s="264">
        <v>7438.2</v>
      </c>
      <c r="F74" s="264">
        <v>7592</v>
      </c>
      <c r="G74" s="264">
        <v>7617.5</v>
      </c>
      <c r="H74" s="264">
        <v>7299</v>
      </c>
      <c r="I74" s="264">
        <v>7357</v>
      </c>
      <c r="J74" s="36" t="s">
        <v>4</v>
      </c>
    </row>
    <row r="75" spans="1:10" s="118" customFormat="1" ht="14.25" customHeight="1">
      <c r="A75" s="35" t="s">
        <v>106</v>
      </c>
      <c r="B75" s="65"/>
      <c r="C75" s="264">
        <v>10977.2</v>
      </c>
      <c r="D75" s="264">
        <v>10359.4</v>
      </c>
      <c r="E75" s="264">
        <v>9057.9</v>
      </c>
      <c r="F75" s="264">
        <v>8516.5</v>
      </c>
      <c r="G75" s="264">
        <v>7595.7</v>
      </c>
      <c r="H75" s="264">
        <v>7266.5999999999976</v>
      </c>
      <c r="I75" s="264">
        <v>7087.7000000000007</v>
      </c>
      <c r="J75" s="36" t="s">
        <v>280</v>
      </c>
    </row>
    <row r="76" spans="1:10" s="118" customFormat="1" ht="14.25" customHeight="1">
      <c r="A76" s="35" t="s">
        <v>299</v>
      </c>
      <c r="B76" s="65"/>
      <c r="C76" s="264">
        <v>3747.7497600000002</v>
      </c>
      <c r="D76" s="264">
        <v>3547.5404199999998</v>
      </c>
      <c r="E76" s="264">
        <v>4169.5429999999997</v>
      </c>
      <c r="F76" s="264">
        <v>4780.1269999999995</v>
      </c>
      <c r="G76" s="264">
        <v>4742.4290000000001</v>
      </c>
      <c r="H76" s="264">
        <v>5442.6230000000005</v>
      </c>
      <c r="I76" s="264">
        <v>5494.8440000000001</v>
      </c>
      <c r="J76" s="36" t="s">
        <v>300</v>
      </c>
    </row>
    <row r="77" spans="1:10" s="118" customFormat="1" ht="14.25" customHeight="1">
      <c r="A77" s="35" t="s">
        <v>275</v>
      </c>
      <c r="B77" s="65"/>
      <c r="C77" s="264">
        <v>2995.3290000000002</v>
      </c>
      <c r="D77" s="264">
        <v>4486</v>
      </c>
      <c r="E77" s="264">
        <v>4850</v>
      </c>
      <c r="F77" s="264">
        <v>4867</v>
      </c>
      <c r="G77" s="264">
        <v>4885</v>
      </c>
      <c r="H77" s="264">
        <v>4916</v>
      </c>
      <c r="I77" s="264">
        <v>4916</v>
      </c>
      <c r="J77" s="36" t="s">
        <v>276</v>
      </c>
    </row>
    <row r="78" spans="1:10" s="118" customFormat="1" ht="14.25" customHeight="1">
      <c r="A78" s="35" t="s">
        <v>8</v>
      </c>
      <c r="B78" s="65"/>
      <c r="C78" s="264">
        <v>4080.4</v>
      </c>
      <c r="D78" s="264">
        <v>4042.5</v>
      </c>
      <c r="E78" s="264">
        <v>3780.5300042047938</v>
      </c>
      <c r="F78" s="264">
        <v>3811.4761156351469</v>
      </c>
      <c r="G78" s="264">
        <v>3711.97776557214</v>
      </c>
      <c r="H78" s="264">
        <v>3739.0844457259</v>
      </c>
      <c r="I78" s="264">
        <v>3743.3461799792467</v>
      </c>
      <c r="J78" s="36" t="s">
        <v>9</v>
      </c>
    </row>
    <row r="79" spans="1:10" s="118" customFormat="1" ht="14.25" customHeight="1">
      <c r="A79" s="324" t="s">
        <v>403</v>
      </c>
      <c r="B79" s="316"/>
      <c r="C79" s="264">
        <v>2765.2706120695816</v>
      </c>
      <c r="D79" s="264">
        <v>2658.7583616894358</v>
      </c>
      <c r="E79" s="264">
        <v>3104.8867565780547</v>
      </c>
      <c r="F79" s="264">
        <v>3205.4520928009997</v>
      </c>
      <c r="G79" s="264">
        <v>3308.4397999999992</v>
      </c>
      <c r="H79" s="264">
        <v>3420.4155000000001</v>
      </c>
      <c r="I79" s="264">
        <v>3577.3760000000002</v>
      </c>
      <c r="J79" s="311" t="s">
        <v>404</v>
      </c>
    </row>
    <row r="80" spans="1:10" s="118" customFormat="1" ht="14.25" customHeight="1">
      <c r="A80" s="35" t="s">
        <v>271</v>
      </c>
      <c r="B80" s="65"/>
      <c r="C80" s="264">
        <v>2850.5</v>
      </c>
      <c r="D80" s="264">
        <v>3272.9166666666665</v>
      </c>
      <c r="E80" s="264">
        <v>3531.8</v>
      </c>
      <c r="F80" s="264">
        <v>3503.6</v>
      </c>
      <c r="G80" s="264">
        <v>3450.4</v>
      </c>
      <c r="H80" s="264">
        <v>3439.5</v>
      </c>
      <c r="I80" s="264">
        <v>3556.279</v>
      </c>
      <c r="J80" s="36" t="s">
        <v>272</v>
      </c>
    </row>
    <row r="81" spans="1:10" s="118" customFormat="1" ht="14.25" customHeight="1">
      <c r="A81" s="324" t="s">
        <v>56</v>
      </c>
      <c r="B81" s="316"/>
      <c r="C81" s="264">
        <v>2605.9</v>
      </c>
      <c r="D81" s="264">
        <v>2660.0141400000002</v>
      </c>
      <c r="E81" s="264">
        <v>2741.86</v>
      </c>
      <c r="F81" s="264">
        <v>2733.62</v>
      </c>
      <c r="G81" s="264">
        <v>2667.7000000000003</v>
      </c>
      <c r="H81" s="264">
        <v>2600</v>
      </c>
      <c r="I81" s="264">
        <v>2667.4517109400003</v>
      </c>
      <c r="J81" s="311" t="s">
        <v>57</v>
      </c>
    </row>
    <row r="82" spans="1:10" s="118" customFormat="1" ht="14.25" customHeight="1">
      <c r="A82" s="324" t="s">
        <v>96</v>
      </c>
      <c r="B82" s="316"/>
      <c r="C82" s="264">
        <v>1818.98</v>
      </c>
      <c r="D82" s="264">
        <v>2314.41</v>
      </c>
      <c r="E82" s="264">
        <v>2272.1799999999998</v>
      </c>
      <c r="F82" s="264">
        <v>2341.0908182100002</v>
      </c>
      <c r="G82" s="264">
        <v>2266.7206281700001</v>
      </c>
      <c r="H82" s="264">
        <v>2300</v>
      </c>
      <c r="I82" s="264">
        <v>2300</v>
      </c>
      <c r="J82" s="311" t="s">
        <v>96</v>
      </c>
    </row>
    <row r="83" spans="1:10" s="118" customFormat="1" ht="14.25" customHeight="1">
      <c r="A83" s="35" t="s">
        <v>269</v>
      </c>
      <c r="B83" s="65"/>
      <c r="C83" s="264">
        <v>2073</v>
      </c>
      <c r="D83" s="264">
        <v>2168</v>
      </c>
      <c r="E83" s="264">
        <v>2089</v>
      </c>
      <c r="F83" s="264">
        <v>2034</v>
      </c>
      <c r="G83" s="264">
        <v>1975</v>
      </c>
      <c r="H83" s="264">
        <v>1930</v>
      </c>
      <c r="I83" s="264">
        <v>1930</v>
      </c>
      <c r="J83" s="36" t="s">
        <v>270</v>
      </c>
    </row>
    <row r="84" spans="1:10" s="118" customFormat="1" ht="14.25" customHeight="1">
      <c r="A84" s="75" t="s">
        <v>108</v>
      </c>
      <c r="C84" s="235">
        <v>1290</v>
      </c>
      <c r="D84" s="235">
        <v>1422</v>
      </c>
      <c r="E84" s="235">
        <v>1584</v>
      </c>
      <c r="F84" s="235">
        <v>1604</v>
      </c>
      <c r="G84" s="235">
        <v>1620</v>
      </c>
      <c r="H84" s="235">
        <v>1623.07</v>
      </c>
      <c r="I84" s="235">
        <v>1623.07</v>
      </c>
      <c r="J84" s="36" t="s">
        <v>95</v>
      </c>
    </row>
    <row r="85" spans="1:10" s="118" customFormat="1" ht="14.25" customHeight="1">
      <c r="A85" s="75" t="s">
        <v>10</v>
      </c>
      <c r="C85" s="235">
        <v>1554.7850000000001</v>
      </c>
      <c r="D85" s="235">
        <v>1604.9</v>
      </c>
      <c r="E85" s="235">
        <v>1545</v>
      </c>
      <c r="F85" s="235">
        <v>1574.4579999999999</v>
      </c>
      <c r="G85" s="235">
        <v>1495.663</v>
      </c>
      <c r="H85" s="235">
        <v>1431.597</v>
      </c>
      <c r="I85" s="235">
        <v>1502.3810323886642</v>
      </c>
      <c r="J85" s="36" t="s">
        <v>11</v>
      </c>
    </row>
    <row r="86" spans="1:10" s="118" customFormat="1" ht="14.25" customHeight="1"/>
    <row r="87" spans="1:10" s="118" customFormat="1" ht="14.25" customHeight="1"/>
    <row r="88" spans="1:10" s="118" customFormat="1" ht="14.25" customHeight="1"/>
    <row r="89" spans="1:10" s="118" customFormat="1" ht="14.25" customHeight="1"/>
    <row r="90" spans="1:10" s="118" customFormat="1" ht="14.25" customHeight="1"/>
    <row r="91" spans="1:10" s="118" customFormat="1" ht="14.25" customHeight="1"/>
    <row r="92" spans="1:10" s="118" customFormat="1" ht="14.25" customHeight="1"/>
    <row r="93" spans="1:10" s="118" customFormat="1" ht="14.25" customHeight="1"/>
    <row r="94" spans="1:10" s="118" customFormat="1" ht="14.25" customHeight="1"/>
    <row r="95" spans="1:10" s="118" customFormat="1" ht="14.25" customHeight="1"/>
    <row r="96" spans="1:10" s="118" customFormat="1" ht="14.25" customHeight="1"/>
    <row r="97" spans="1:10" s="118" customFormat="1" ht="14.25" customHeight="1"/>
    <row r="98" spans="1:10" s="118" customFormat="1" ht="14.25" customHeight="1"/>
    <row r="99" spans="1:10" s="118" customFormat="1" ht="14.25" customHeight="1"/>
    <row r="100" spans="1:10" s="118" customFormat="1" ht="14.25" customHeight="1"/>
    <row r="101" spans="1:10" s="118" customFormat="1" ht="14.25" customHeight="1"/>
    <row r="102" spans="1:10" s="118" customFormat="1" ht="14.25" customHeight="1"/>
    <row r="103" spans="1:10" s="118" customFormat="1" ht="14.25" customHeight="1"/>
    <row r="104" spans="1:10" s="118" customFormat="1" ht="9" customHeight="1"/>
    <row r="105" spans="1:10" ht="12" customHeight="1">
      <c r="A105" s="543"/>
      <c r="B105" s="57" t="s">
        <v>977</v>
      </c>
      <c r="J105" s="22"/>
    </row>
    <row r="106" spans="1:10" ht="12" customHeight="1">
      <c r="A106" s="544"/>
      <c r="B106" s="57" t="s">
        <v>73</v>
      </c>
    </row>
    <row r="107" spans="1:10" ht="12" customHeight="1">
      <c r="A107" s="544"/>
      <c r="B107" s="154"/>
    </row>
    <row r="108" spans="1:10" ht="12" customHeight="1">
      <c r="A108" s="544"/>
    </row>
  </sheetData>
  <mergeCells count="4">
    <mergeCell ref="A105:A108"/>
    <mergeCell ref="A57:A58"/>
    <mergeCell ref="A51:A54"/>
    <mergeCell ref="A3:A4"/>
  </mergeCells>
  <hyperlinks>
    <hyperlink ref="J3" location="'Inhoudsopgave Zuivel in cijfers'!A1" display="Terug naar inhoudsopgave" xr:uid="{A8D5A6E5-BEC5-4987-99C6-2D226C7FA8EB}"/>
    <hyperlink ref="J4" location="'Inhoudsopgave Zuivel in cijfers'!A1" display="Back to table of contents" xr:uid="{4D0BFD88-A289-4B29-BFE5-09EFDE5562D3}"/>
  </hyperlinks>
  <printOptions horizontalCentered="1"/>
  <pageMargins left="0.39370078740157483" right="0.39370078740157483" top="0.39370078740157483" bottom="0.39370078740157483" header="0" footer="0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BBD25B"/>
  </sheetPr>
  <dimension ref="A1:X108"/>
  <sheetViews>
    <sheetView zoomScaleNormal="100" workbookViewId="0"/>
  </sheetViews>
  <sheetFormatPr baseColWidth="10" defaultColWidth="9.5" defaultRowHeight="14.5" customHeight="1"/>
  <cols>
    <col min="1" max="1" width="9.5" style="2" customWidth="1"/>
    <col min="2" max="2" width="22.5" style="2" customWidth="1"/>
    <col min="3" max="8" width="13" style="2" customWidth="1"/>
    <col min="9" max="9" width="30" style="2" customWidth="1"/>
    <col min="10" max="10" width="9.5" style="2"/>
    <col min="11" max="11" width="11.5" style="2" bestFit="1" customWidth="1"/>
    <col min="12" max="16384" width="9.5" style="2"/>
  </cols>
  <sheetData>
    <row r="1" spans="1:17" ht="23" customHeight="1">
      <c r="A1" s="1"/>
      <c r="B1" s="1"/>
      <c r="C1" s="1"/>
      <c r="D1" s="1"/>
      <c r="E1" s="25"/>
      <c r="F1" s="25"/>
      <c r="G1" s="25"/>
      <c r="H1" s="25"/>
      <c r="I1" s="109" t="s">
        <v>607</v>
      </c>
    </row>
    <row r="2" spans="1:17" ht="12" customHeight="1">
      <c r="A2" s="1"/>
      <c r="B2" s="3"/>
      <c r="C2" s="3"/>
      <c r="D2" s="3"/>
      <c r="E2" s="3"/>
      <c r="F2" s="3"/>
      <c r="G2" s="3"/>
      <c r="H2" s="3"/>
      <c r="I2" s="353" t="s">
        <v>999</v>
      </c>
    </row>
    <row r="3" spans="1:17" ht="18" customHeight="1">
      <c r="A3" s="550">
        <v>22</v>
      </c>
      <c r="B3" s="107" t="s">
        <v>281</v>
      </c>
      <c r="C3" s="5"/>
      <c r="D3" s="5"/>
      <c r="E3" s="5"/>
      <c r="F3" s="5"/>
      <c r="G3" s="5"/>
      <c r="H3" s="5"/>
      <c r="I3" s="125" t="s">
        <v>583</v>
      </c>
    </row>
    <row r="4" spans="1:17" ht="18" customHeight="1">
      <c r="A4" s="551"/>
      <c r="B4" s="241" t="s">
        <v>282</v>
      </c>
      <c r="C4" s="163"/>
      <c r="D4" s="163"/>
      <c r="I4" s="225" t="s">
        <v>584</v>
      </c>
    </row>
    <row r="5" spans="1:17" s="118" customFormat="1" ht="14.25" customHeight="1"/>
    <row r="6" spans="1:17" s="118" customFormat="1" ht="14.25" customHeight="1"/>
    <row r="7" spans="1:17" s="118" customFormat="1" ht="14.25" customHeight="1"/>
    <row r="8" spans="1:17" ht="14.5" customHeight="1">
      <c r="A8" s="242" t="s">
        <v>773</v>
      </c>
      <c r="I8" s="110" t="s">
        <v>774</v>
      </c>
    </row>
    <row r="9" spans="1:17" ht="9" customHeight="1"/>
    <row r="10" spans="1:17" ht="18.75" customHeight="1">
      <c r="A10" s="34" t="s">
        <v>838</v>
      </c>
      <c r="B10" s="88"/>
      <c r="C10" s="110">
        <v>2010</v>
      </c>
      <c r="D10" s="110">
        <v>2015</v>
      </c>
      <c r="E10" s="110">
        <v>2020</v>
      </c>
      <c r="F10" s="110">
        <v>2021</v>
      </c>
      <c r="G10" s="110">
        <v>2022</v>
      </c>
      <c r="H10" s="110" t="s">
        <v>967</v>
      </c>
      <c r="I10" s="248" t="s">
        <v>838</v>
      </c>
    </row>
    <row r="11" spans="1:17" s="118" customFormat="1" ht="14.25" customHeight="1">
      <c r="C11" s="67"/>
      <c r="D11" s="67"/>
      <c r="E11" s="67"/>
      <c r="F11" s="67"/>
      <c r="G11" s="67"/>
      <c r="H11" s="67"/>
    </row>
    <row r="12" spans="1:17" s="118" customFormat="1" ht="14.25" customHeight="1">
      <c r="A12" s="258" t="s">
        <v>765</v>
      </c>
      <c r="B12" s="237"/>
      <c r="C12" s="115">
        <v>2270.8500505299994</v>
      </c>
      <c r="D12" s="115">
        <v>2205.8281693899999</v>
      </c>
      <c r="E12" s="115">
        <v>2521.7259182900002</v>
      </c>
      <c r="F12" s="115">
        <v>2498.7967585500014</v>
      </c>
      <c r="G12" s="115">
        <v>2510.5319720900006</v>
      </c>
      <c r="H12" s="115">
        <v>2460.0084649299997</v>
      </c>
      <c r="I12" s="246" t="s">
        <v>765</v>
      </c>
      <c r="K12" s="235"/>
      <c r="L12" s="235"/>
      <c r="M12" s="235"/>
      <c r="N12" s="235"/>
      <c r="O12" s="235"/>
      <c r="P12" s="235"/>
      <c r="Q12" s="235"/>
    </row>
    <row r="13" spans="1:17" s="118" customFormat="1" ht="14.25" customHeight="1">
      <c r="A13" s="35"/>
      <c r="B13" s="66"/>
      <c r="C13" s="112"/>
      <c r="D13" s="112"/>
      <c r="E13" s="112"/>
      <c r="F13" s="112"/>
      <c r="G13" s="112"/>
      <c r="H13" s="112"/>
      <c r="I13" s="36"/>
      <c r="K13" s="235"/>
      <c r="L13" s="235"/>
      <c r="M13" s="235"/>
      <c r="N13" s="235"/>
      <c r="O13" s="235"/>
      <c r="P13" s="235"/>
      <c r="Q13" s="235"/>
    </row>
    <row r="14" spans="1:17" s="118" customFormat="1" ht="14.25" customHeight="1">
      <c r="A14" s="75" t="s">
        <v>15</v>
      </c>
      <c r="C14" s="112">
        <v>667.89</v>
      </c>
      <c r="D14" s="112">
        <v>613.35</v>
      </c>
      <c r="E14" s="112">
        <v>709.51</v>
      </c>
      <c r="F14" s="112">
        <v>718.26</v>
      </c>
      <c r="G14" s="112">
        <v>733.1</v>
      </c>
      <c r="H14" s="112">
        <v>718.33</v>
      </c>
      <c r="I14" s="334" t="s">
        <v>16</v>
      </c>
      <c r="K14" s="235"/>
      <c r="L14" s="235"/>
      <c r="M14" s="235"/>
      <c r="N14" s="235"/>
      <c r="O14" s="235"/>
      <c r="P14" s="235"/>
      <c r="Q14" s="235"/>
    </row>
    <row r="15" spans="1:17" s="118" customFormat="1" ht="14.25" customHeight="1">
      <c r="A15" s="75" t="s">
        <v>18</v>
      </c>
      <c r="C15" s="338">
        <v>522.11</v>
      </c>
      <c r="D15" s="338">
        <v>494.71</v>
      </c>
      <c r="E15" s="112">
        <v>523.9</v>
      </c>
      <c r="F15" s="112">
        <v>519.20000000000005</v>
      </c>
      <c r="G15" s="112">
        <v>482.08</v>
      </c>
      <c r="H15" s="112">
        <v>470.23</v>
      </c>
      <c r="I15" s="334" t="s">
        <v>19</v>
      </c>
      <c r="K15" s="235"/>
      <c r="L15" s="235"/>
      <c r="M15" s="235"/>
      <c r="N15" s="235"/>
      <c r="O15" s="235"/>
      <c r="P15" s="235"/>
      <c r="Q15" s="235"/>
    </row>
    <row r="16" spans="1:17" s="118" customFormat="1" ht="14.25" customHeight="1">
      <c r="A16" s="247" t="s">
        <v>60</v>
      </c>
      <c r="B16" s="252"/>
      <c r="C16" s="115">
        <v>191.97</v>
      </c>
      <c r="D16" s="115">
        <v>261.13</v>
      </c>
      <c r="E16" s="115">
        <v>407.35936199999998</v>
      </c>
      <c r="F16" s="115">
        <v>387.83663899999999</v>
      </c>
      <c r="G16" s="115">
        <v>450.07</v>
      </c>
      <c r="H16" s="115">
        <v>429.72899999999998</v>
      </c>
      <c r="I16" s="335" t="s">
        <v>70</v>
      </c>
      <c r="K16" s="235"/>
      <c r="L16" s="235"/>
      <c r="M16" s="235"/>
      <c r="N16" s="235"/>
      <c r="O16" s="235"/>
      <c r="P16" s="235"/>
      <c r="Q16" s="235"/>
    </row>
    <row r="17" spans="1:17" s="118" customFormat="1" ht="14.25" customHeight="1">
      <c r="A17" s="75" t="s">
        <v>20</v>
      </c>
      <c r="C17" s="112">
        <v>394.63</v>
      </c>
      <c r="D17" s="112">
        <v>341</v>
      </c>
      <c r="E17" s="112">
        <v>361.35</v>
      </c>
      <c r="F17" s="112">
        <v>365.15</v>
      </c>
      <c r="G17" s="112">
        <v>351.72</v>
      </c>
      <c r="H17" s="112">
        <v>348.92</v>
      </c>
      <c r="I17" s="334" t="s">
        <v>21</v>
      </c>
      <c r="K17" s="330"/>
      <c r="L17" s="235"/>
      <c r="M17" s="235"/>
      <c r="N17" s="235"/>
      <c r="O17" s="235"/>
      <c r="P17" s="235"/>
      <c r="Q17" s="235"/>
    </row>
    <row r="18" spans="1:17" s="118" customFormat="1" ht="14.25" customHeight="1">
      <c r="A18" s="75" t="s">
        <v>64</v>
      </c>
      <c r="C18" s="112">
        <v>222</v>
      </c>
      <c r="D18" s="112">
        <v>245.7</v>
      </c>
      <c r="E18" s="112">
        <v>240.8</v>
      </c>
      <c r="F18" s="112">
        <v>227.8</v>
      </c>
      <c r="G18" s="112">
        <v>221.6</v>
      </c>
      <c r="H18" s="112">
        <v>231.9</v>
      </c>
      <c r="I18" s="334" t="s">
        <v>43</v>
      </c>
      <c r="K18" s="235"/>
      <c r="L18" s="235"/>
      <c r="M18" s="235"/>
      <c r="N18" s="235"/>
      <c r="O18" s="235"/>
      <c r="P18" s="235"/>
      <c r="Q18" s="235"/>
    </row>
    <row r="19" spans="1:17" s="118" customFormat="1" ht="14.25" customHeight="1">
      <c r="A19" s="75" t="s">
        <v>22</v>
      </c>
      <c r="C19" s="112">
        <v>48.59</v>
      </c>
      <c r="D19" s="112">
        <v>63.62</v>
      </c>
      <c r="E19" s="112">
        <v>61.24</v>
      </c>
      <c r="F19" s="112">
        <v>60.96</v>
      </c>
      <c r="G19" s="112">
        <v>59.97</v>
      </c>
      <c r="H19" s="112">
        <v>57.66</v>
      </c>
      <c r="I19" s="334" t="s">
        <v>23</v>
      </c>
      <c r="K19" s="235"/>
      <c r="L19" s="235"/>
      <c r="M19" s="235"/>
      <c r="N19" s="235"/>
      <c r="O19" s="235"/>
      <c r="P19" s="235"/>
      <c r="Q19" s="235"/>
    </row>
    <row r="20" spans="1:17" s="118" customFormat="1" ht="14.25" customHeight="1">
      <c r="A20" s="75" t="s">
        <v>61</v>
      </c>
      <c r="C20" s="112">
        <v>8.4940505299999991</v>
      </c>
      <c r="D20" s="112">
        <v>19.328169389999999</v>
      </c>
      <c r="E20" s="112">
        <v>45.186556289999999</v>
      </c>
      <c r="F20" s="112">
        <v>43.110119550000007</v>
      </c>
      <c r="G20" s="112">
        <v>45.651972090000001</v>
      </c>
      <c r="H20" s="112">
        <v>45.949464929999998</v>
      </c>
      <c r="I20" s="334" t="s">
        <v>17</v>
      </c>
      <c r="L20" s="235"/>
      <c r="M20" s="235"/>
      <c r="N20" s="235"/>
      <c r="O20" s="235"/>
      <c r="P20" s="235"/>
      <c r="Q20" s="235"/>
    </row>
    <row r="21" spans="1:17" s="118" customFormat="1" ht="14.25" customHeight="1">
      <c r="A21" s="75" t="s">
        <v>42</v>
      </c>
      <c r="C21" s="112">
        <v>27.67</v>
      </c>
      <c r="D21" s="112">
        <v>22.94</v>
      </c>
      <c r="E21" s="112">
        <v>34.340000000000003</v>
      </c>
      <c r="F21" s="112">
        <v>40.11</v>
      </c>
      <c r="G21" s="112">
        <v>35.43</v>
      </c>
      <c r="H21" s="112">
        <v>37.28</v>
      </c>
      <c r="I21" s="334" t="s">
        <v>42</v>
      </c>
      <c r="K21" s="235"/>
      <c r="L21" s="235"/>
      <c r="M21" s="235"/>
      <c r="N21" s="235"/>
      <c r="O21" s="235"/>
      <c r="P21" s="235"/>
      <c r="Q21" s="235"/>
    </row>
    <row r="22" spans="1:17" s="118" customFormat="1" ht="14.25" customHeight="1">
      <c r="A22" s="75" t="s">
        <v>36</v>
      </c>
      <c r="C22" s="112">
        <v>28.68</v>
      </c>
      <c r="D22" s="112">
        <v>28.8</v>
      </c>
      <c r="E22" s="112">
        <v>31.2</v>
      </c>
      <c r="F22" s="112">
        <v>30.71</v>
      </c>
      <c r="G22" s="112">
        <v>29.88</v>
      </c>
      <c r="H22" s="112">
        <v>28.43</v>
      </c>
      <c r="I22" s="334" t="s">
        <v>36</v>
      </c>
      <c r="K22" s="235"/>
      <c r="L22" s="235"/>
      <c r="M22" s="235"/>
      <c r="N22" s="235"/>
      <c r="O22" s="235"/>
      <c r="P22" s="235"/>
      <c r="Q22" s="235"/>
    </row>
    <row r="23" spans="1:17" s="118" customFormat="1" ht="14.25" customHeight="1">
      <c r="A23" s="75" t="s">
        <v>29</v>
      </c>
      <c r="C23" s="112">
        <v>18.7</v>
      </c>
      <c r="D23" s="112">
        <v>20.57</v>
      </c>
      <c r="E23" s="112">
        <v>25.37</v>
      </c>
      <c r="F23" s="112">
        <v>26.54</v>
      </c>
      <c r="G23" s="112">
        <v>26.11</v>
      </c>
      <c r="H23" s="112">
        <v>26.64</v>
      </c>
      <c r="I23" s="334" t="s">
        <v>30</v>
      </c>
      <c r="K23" s="235"/>
      <c r="L23" s="235"/>
      <c r="M23" s="235"/>
      <c r="N23" s="235"/>
      <c r="O23" s="235"/>
      <c r="P23" s="235"/>
      <c r="Q23" s="235"/>
    </row>
    <row r="24" spans="1:17" s="118" customFormat="1" ht="14.25" customHeight="1">
      <c r="A24" s="75" t="s">
        <v>47</v>
      </c>
      <c r="C24" s="112">
        <v>60</v>
      </c>
      <c r="D24" s="112">
        <v>40.770000000000003</v>
      </c>
      <c r="E24" s="112">
        <v>31.28</v>
      </c>
      <c r="F24" s="112">
        <v>30.34</v>
      </c>
      <c r="G24" s="112">
        <v>25.93</v>
      </c>
      <c r="H24" s="112">
        <v>20.100000000000001</v>
      </c>
      <c r="I24" s="334" t="s">
        <v>48</v>
      </c>
      <c r="L24" s="235"/>
      <c r="M24" s="235"/>
      <c r="N24" s="235"/>
      <c r="O24" s="235"/>
      <c r="P24" s="235"/>
      <c r="Q24" s="235"/>
    </row>
    <row r="25" spans="1:17" s="118" customFormat="1" ht="14.25" customHeight="1">
      <c r="A25" s="75" t="s">
        <v>14</v>
      </c>
      <c r="C25" s="112">
        <v>35</v>
      </c>
      <c r="D25" s="112">
        <v>13.66</v>
      </c>
      <c r="E25" s="112">
        <v>16.28</v>
      </c>
      <c r="F25" s="112">
        <v>16.28</v>
      </c>
      <c r="G25" s="112">
        <v>16.28</v>
      </c>
      <c r="H25" s="112">
        <v>16.28</v>
      </c>
      <c r="I25" s="334" t="s">
        <v>93</v>
      </c>
      <c r="L25" s="235"/>
      <c r="M25" s="235"/>
      <c r="N25" s="235"/>
      <c r="O25" s="235"/>
      <c r="P25" s="235"/>
      <c r="Q25" s="235"/>
    </row>
    <row r="26" spans="1:17" s="118" customFormat="1" ht="14.25" customHeight="1">
      <c r="A26" s="75" t="s">
        <v>31</v>
      </c>
      <c r="C26" s="112">
        <v>19</v>
      </c>
      <c r="D26" s="112">
        <v>16.27</v>
      </c>
      <c r="E26" s="112">
        <v>8.51</v>
      </c>
      <c r="F26" s="112">
        <v>8.65</v>
      </c>
      <c r="G26" s="112">
        <v>9.15</v>
      </c>
      <c r="H26" s="112">
        <v>9.1999999999999993</v>
      </c>
      <c r="I26" s="334" t="s">
        <v>32</v>
      </c>
      <c r="K26" s="235"/>
      <c r="L26" s="235"/>
      <c r="M26" s="235"/>
      <c r="N26" s="235"/>
      <c r="O26" s="235"/>
      <c r="P26" s="235"/>
      <c r="Q26" s="235"/>
    </row>
    <row r="27" spans="1:17" s="118" customFormat="1" ht="14.25" customHeight="1">
      <c r="A27" s="75" t="s">
        <v>507</v>
      </c>
      <c r="C27" s="112">
        <v>10</v>
      </c>
      <c r="D27" s="112">
        <v>7</v>
      </c>
      <c r="E27" s="112">
        <v>9</v>
      </c>
      <c r="F27" s="112">
        <v>7</v>
      </c>
      <c r="G27" s="112">
        <v>7</v>
      </c>
      <c r="H27" s="112">
        <v>6</v>
      </c>
      <c r="I27" s="334" t="s">
        <v>508</v>
      </c>
      <c r="K27" s="235"/>
      <c r="L27" s="235"/>
      <c r="M27" s="235"/>
      <c r="N27" s="235"/>
      <c r="O27" s="235"/>
      <c r="P27" s="235"/>
      <c r="Q27" s="235"/>
    </row>
    <row r="28" spans="1:17" s="118" customFormat="1" ht="14.25" customHeight="1">
      <c r="A28" s="75" t="s">
        <v>34</v>
      </c>
      <c r="C28" s="112">
        <v>3.84</v>
      </c>
      <c r="D28" s="112">
        <v>3.58</v>
      </c>
      <c r="E28" s="112">
        <v>3.06</v>
      </c>
      <c r="F28" s="112">
        <v>3.19</v>
      </c>
      <c r="G28" s="112">
        <v>3.06</v>
      </c>
      <c r="H28" s="112">
        <v>2.93</v>
      </c>
      <c r="I28" s="334" t="s">
        <v>35</v>
      </c>
      <c r="K28" s="235"/>
      <c r="L28" s="235"/>
      <c r="M28" s="235"/>
      <c r="N28" s="235"/>
      <c r="O28" s="235"/>
      <c r="P28" s="235"/>
      <c r="Q28" s="235"/>
    </row>
    <row r="29" spans="1:17" s="118" customFormat="1" ht="14.25" customHeight="1">
      <c r="A29" s="75" t="s">
        <v>63</v>
      </c>
      <c r="C29" s="112">
        <v>4.0199999999999996</v>
      </c>
      <c r="D29" s="112">
        <v>3.79</v>
      </c>
      <c r="E29" s="112">
        <v>3.67</v>
      </c>
      <c r="F29" s="112">
        <v>3.61</v>
      </c>
      <c r="G29" s="112">
        <v>4.33</v>
      </c>
      <c r="H29" s="112">
        <v>2.65</v>
      </c>
      <c r="I29" s="334" t="s">
        <v>53</v>
      </c>
      <c r="K29" s="235"/>
      <c r="L29" s="235"/>
      <c r="M29" s="235"/>
      <c r="N29" s="235"/>
      <c r="O29" s="235"/>
      <c r="P29" s="235"/>
      <c r="Q29" s="235"/>
    </row>
    <row r="30" spans="1:17" s="118" customFormat="1" ht="14.25" customHeight="1">
      <c r="A30" s="75" t="s">
        <v>44</v>
      </c>
      <c r="C30" s="112">
        <v>1.5</v>
      </c>
      <c r="D30" s="112">
        <v>3.04</v>
      </c>
      <c r="E30" s="112">
        <v>3.08</v>
      </c>
      <c r="F30" s="112">
        <v>3.28</v>
      </c>
      <c r="G30" s="112">
        <v>3.25</v>
      </c>
      <c r="H30" s="112">
        <v>2.2000000000000002</v>
      </c>
      <c r="I30" s="36" t="s">
        <v>45</v>
      </c>
      <c r="K30" s="235"/>
      <c r="L30" s="235"/>
      <c r="M30" s="235"/>
      <c r="N30" s="235"/>
      <c r="O30" s="235"/>
      <c r="P30" s="235"/>
      <c r="Q30" s="235"/>
    </row>
    <row r="31" spans="1:17" s="118" customFormat="1" ht="14.25" customHeight="1">
      <c r="A31" s="75" t="s">
        <v>65</v>
      </c>
      <c r="C31" s="112">
        <v>1.33</v>
      </c>
      <c r="D31" s="112">
        <v>1.68</v>
      </c>
      <c r="E31" s="112">
        <v>2.06</v>
      </c>
      <c r="F31" s="112">
        <v>2.36</v>
      </c>
      <c r="G31" s="112">
        <v>2.17</v>
      </c>
      <c r="H31" s="112">
        <v>1.71</v>
      </c>
      <c r="I31" s="334" t="s">
        <v>39</v>
      </c>
      <c r="K31" s="235"/>
      <c r="L31" s="235"/>
      <c r="M31" s="235"/>
      <c r="N31" s="235"/>
      <c r="O31" s="235"/>
      <c r="P31" s="235"/>
      <c r="Q31" s="235"/>
    </row>
    <row r="32" spans="1:17" s="118" customFormat="1" ht="14.25" customHeight="1">
      <c r="A32" s="75" t="s">
        <v>40</v>
      </c>
      <c r="C32" s="112">
        <v>3.6</v>
      </c>
      <c r="D32" s="112">
        <v>2.7</v>
      </c>
      <c r="E32" s="112">
        <v>1.9</v>
      </c>
      <c r="F32" s="112">
        <v>1.91</v>
      </c>
      <c r="G32" s="112">
        <v>1.48</v>
      </c>
      <c r="H32" s="112">
        <v>1.5</v>
      </c>
      <c r="I32" s="334" t="s">
        <v>41</v>
      </c>
      <c r="K32" s="235"/>
      <c r="L32" s="235"/>
      <c r="M32" s="235"/>
      <c r="N32" s="235"/>
      <c r="O32" s="235"/>
      <c r="P32" s="235"/>
      <c r="Q32" s="235"/>
    </row>
    <row r="33" spans="1:17" s="118" customFormat="1" ht="14.25" customHeight="1">
      <c r="A33" s="75" t="s">
        <v>46</v>
      </c>
      <c r="C33" s="112">
        <v>1.1060000000000001</v>
      </c>
      <c r="D33" s="112">
        <v>1.01</v>
      </c>
      <c r="E33" s="112">
        <v>0.92</v>
      </c>
      <c r="F33" s="112">
        <v>0.92</v>
      </c>
      <c r="G33" s="112">
        <v>1.03</v>
      </c>
      <c r="H33" s="112">
        <v>1.07</v>
      </c>
      <c r="I33" s="334" t="s">
        <v>46</v>
      </c>
      <c r="K33" s="235"/>
      <c r="L33" s="235"/>
      <c r="M33" s="235"/>
      <c r="N33" s="235"/>
      <c r="O33" s="235"/>
      <c r="P33" s="235"/>
      <c r="Q33" s="235"/>
    </row>
    <row r="34" spans="1:17" s="118" customFormat="1" ht="14.25" customHeight="1">
      <c r="A34" s="75" t="s">
        <v>66</v>
      </c>
      <c r="C34" s="112">
        <v>0</v>
      </c>
      <c r="D34" s="112">
        <v>0.5</v>
      </c>
      <c r="E34" s="112">
        <v>0.55000000000000004</v>
      </c>
      <c r="F34" s="112">
        <v>0.55000000000000004</v>
      </c>
      <c r="G34" s="112">
        <v>0.55000000000000004</v>
      </c>
      <c r="H34" s="112">
        <v>0.55000000000000004</v>
      </c>
      <c r="I34" s="334" t="s">
        <v>109</v>
      </c>
      <c r="K34" s="235"/>
      <c r="L34" s="235"/>
      <c r="M34" s="235"/>
      <c r="N34" s="235"/>
      <c r="O34" s="235"/>
      <c r="P34" s="235"/>
      <c r="Q34" s="235"/>
    </row>
    <row r="35" spans="1:17" s="118" customFormat="1" ht="14.25" customHeight="1">
      <c r="A35" s="75" t="s">
        <v>49</v>
      </c>
      <c r="C35" s="112">
        <v>0.6</v>
      </c>
      <c r="D35" s="112">
        <v>0.5</v>
      </c>
      <c r="E35" s="112">
        <v>0.7</v>
      </c>
      <c r="F35" s="112">
        <v>0.7</v>
      </c>
      <c r="G35" s="112">
        <v>0.5</v>
      </c>
      <c r="H35" s="112">
        <v>0.5</v>
      </c>
      <c r="I35" s="334" t="s">
        <v>50</v>
      </c>
      <c r="K35" s="235"/>
      <c r="L35" s="235"/>
      <c r="M35" s="235"/>
      <c r="N35" s="235"/>
      <c r="O35" s="235"/>
      <c r="P35" s="235"/>
      <c r="Q35" s="235"/>
    </row>
    <row r="36" spans="1:17" s="118" customFormat="1" ht="14.25" customHeight="1">
      <c r="A36" s="333" t="s">
        <v>51</v>
      </c>
      <c r="B36" s="235"/>
      <c r="C36" s="338">
        <v>0.12</v>
      </c>
      <c r="D36" s="338">
        <v>0.18</v>
      </c>
      <c r="E36" s="112">
        <v>0.46</v>
      </c>
      <c r="F36" s="112">
        <v>0.33</v>
      </c>
      <c r="G36" s="112">
        <v>0.19</v>
      </c>
      <c r="H36" s="112">
        <v>0.25</v>
      </c>
      <c r="I36" s="334" t="s">
        <v>52</v>
      </c>
      <c r="K36" s="235"/>
      <c r="L36" s="235"/>
      <c r="M36" s="235"/>
      <c r="N36" s="235"/>
      <c r="O36" s="235"/>
      <c r="P36" s="235"/>
      <c r="Q36" s="235"/>
    </row>
    <row r="37" spans="1:17" s="118" customFormat="1" ht="14.25" customHeight="1">
      <c r="A37" s="75" t="s">
        <v>27</v>
      </c>
      <c r="C37" s="328" t="s">
        <v>250</v>
      </c>
      <c r="D37" s="122" t="s">
        <v>250</v>
      </c>
      <c r="E37" s="122" t="s">
        <v>250</v>
      </c>
      <c r="F37" s="122" t="s">
        <v>250</v>
      </c>
      <c r="G37" s="122" t="s">
        <v>250</v>
      </c>
      <c r="H37" s="122" t="s">
        <v>250</v>
      </c>
      <c r="I37" s="334" t="s">
        <v>28</v>
      </c>
      <c r="K37" s="235"/>
      <c r="L37" s="235"/>
      <c r="M37" s="235"/>
      <c r="N37" s="235"/>
      <c r="O37" s="235"/>
      <c r="P37" s="235"/>
      <c r="Q37" s="235"/>
    </row>
    <row r="38" spans="1:17" s="118" customFormat="1" ht="14.25" customHeight="1">
      <c r="A38" s="75" t="s">
        <v>33</v>
      </c>
      <c r="C38" s="328" t="s">
        <v>250</v>
      </c>
      <c r="D38" s="122" t="s">
        <v>250</v>
      </c>
      <c r="E38" s="122" t="s">
        <v>250</v>
      </c>
      <c r="F38" s="122" t="s">
        <v>250</v>
      </c>
      <c r="G38" s="122" t="s">
        <v>250</v>
      </c>
      <c r="H38" s="122" t="s">
        <v>250</v>
      </c>
      <c r="I38" s="334" t="s">
        <v>33</v>
      </c>
      <c r="K38" s="235"/>
      <c r="L38" s="235"/>
      <c r="M38" s="235"/>
      <c r="N38" s="235"/>
      <c r="O38" s="235"/>
      <c r="P38" s="235"/>
      <c r="Q38" s="235"/>
    </row>
    <row r="39" spans="1:17" s="118" customFormat="1" ht="14.25" customHeight="1">
      <c r="A39" s="75" t="s">
        <v>37</v>
      </c>
      <c r="C39" s="122" t="s">
        <v>250</v>
      </c>
      <c r="D39" s="122" t="s">
        <v>250</v>
      </c>
      <c r="E39" s="122" t="s">
        <v>250</v>
      </c>
      <c r="F39" s="122" t="s">
        <v>250</v>
      </c>
      <c r="G39" s="122" t="s">
        <v>250</v>
      </c>
      <c r="H39" s="122" t="s">
        <v>250</v>
      </c>
      <c r="I39" s="334" t="s">
        <v>38</v>
      </c>
      <c r="K39" s="235"/>
      <c r="L39" s="235"/>
      <c r="M39" s="235"/>
      <c r="N39" s="235"/>
      <c r="O39" s="235"/>
      <c r="P39" s="235"/>
      <c r="Q39" s="235"/>
    </row>
    <row r="40" spans="1:17" s="118" customFormat="1" ht="14.25" customHeight="1">
      <c r="A40" s="75" t="s">
        <v>24</v>
      </c>
      <c r="C40" s="122" t="s">
        <v>250</v>
      </c>
      <c r="D40" s="122" t="s">
        <v>250</v>
      </c>
      <c r="E40" s="122" t="s">
        <v>250</v>
      </c>
      <c r="F40" s="122" t="s">
        <v>250</v>
      </c>
      <c r="G40" s="122" t="s">
        <v>250</v>
      </c>
      <c r="H40" s="122" t="s">
        <v>250</v>
      </c>
      <c r="I40" s="334" t="s">
        <v>25</v>
      </c>
      <c r="K40" s="235"/>
      <c r="L40" s="235"/>
      <c r="M40" s="235"/>
      <c r="N40" s="235"/>
      <c r="O40" s="235"/>
      <c r="P40" s="235"/>
      <c r="Q40" s="235"/>
    </row>
    <row r="41" spans="1:17" s="118" customFormat="1" ht="14.25" customHeight="1">
      <c r="C41" s="331"/>
      <c r="D41" s="331"/>
      <c r="E41" s="331"/>
      <c r="F41" s="331"/>
      <c r="G41" s="331"/>
      <c r="H41" s="331"/>
      <c r="I41" s="327"/>
      <c r="K41" s="235"/>
      <c r="L41" s="235"/>
      <c r="M41" s="235"/>
      <c r="N41" s="235"/>
      <c r="O41" s="235"/>
      <c r="P41" s="235"/>
      <c r="Q41" s="235"/>
    </row>
    <row r="42" spans="1:17" s="118" customFormat="1" ht="14.25" customHeight="1">
      <c r="A42" s="66"/>
      <c r="B42" s="66"/>
      <c r="K42" s="235"/>
      <c r="L42" s="235"/>
      <c r="M42" s="235"/>
      <c r="N42" s="235"/>
      <c r="O42" s="235"/>
      <c r="P42" s="235"/>
      <c r="Q42" s="235"/>
    </row>
    <row r="43" spans="1:17" s="118" customFormat="1" ht="14.25" customHeight="1">
      <c r="A43" s="66"/>
      <c r="B43" s="66"/>
      <c r="K43" s="235"/>
      <c r="L43" s="235"/>
      <c r="M43" s="235"/>
      <c r="N43" s="235"/>
      <c r="O43" s="235"/>
      <c r="P43" s="235"/>
      <c r="Q43" s="235"/>
    </row>
    <row r="44" spans="1:17" s="118" customFormat="1" ht="14.25" customHeight="1">
      <c r="A44" s="66"/>
      <c r="B44" s="66"/>
      <c r="K44" s="235"/>
      <c r="L44" s="235"/>
      <c r="M44" s="235"/>
      <c r="N44" s="235"/>
      <c r="O44" s="235"/>
      <c r="P44" s="235"/>
      <c r="Q44" s="235"/>
    </row>
    <row r="45" spans="1:17" s="118" customFormat="1" ht="14.25" customHeight="1">
      <c r="A45" s="66"/>
      <c r="B45" s="66"/>
      <c r="K45" s="235"/>
      <c r="L45" s="235"/>
      <c r="M45" s="235"/>
      <c r="N45" s="235"/>
      <c r="O45" s="235"/>
      <c r="P45" s="235"/>
      <c r="Q45" s="235"/>
    </row>
    <row r="46" spans="1:17" s="118" customFormat="1" ht="14.25" customHeight="1">
      <c r="A46" s="66"/>
      <c r="B46" s="66"/>
      <c r="K46" s="235"/>
      <c r="L46" s="235"/>
      <c r="M46" s="235"/>
      <c r="N46" s="235"/>
      <c r="O46" s="235"/>
      <c r="P46" s="235"/>
      <c r="Q46" s="235"/>
    </row>
    <row r="47" spans="1:17" s="118" customFormat="1" ht="14.25" customHeight="1">
      <c r="A47" s="66"/>
      <c r="B47" s="66"/>
      <c r="K47" s="235"/>
      <c r="L47" s="235"/>
      <c r="M47" s="235"/>
      <c r="N47" s="235"/>
      <c r="O47" s="235"/>
      <c r="P47" s="235"/>
      <c r="Q47" s="235"/>
    </row>
    <row r="48" spans="1:17" s="118" customFormat="1" ht="14.25" customHeight="1">
      <c r="A48" s="332"/>
      <c r="B48" s="332"/>
      <c r="C48" s="235"/>
      <c r="D48" s="235"/>
      <c r="I48" s="67"/>
      <c r="J48" s="67"/>
      <c r="K48" s="235"/>
      <c r="L48" s="235"/>
      <c r="M48" s="235"/>
      <c r="N48" s="235"/>
      <c r="O48" s="235"/>
      <c r="P48" s="235"/>
      <c r="Q48" s="235"/>
    </row>
    <row r="49" spans="1:17" s="118" customFormat="1" ht="14.25" customHeight="1">
      <c r="A49" s="332"/>
      <c r="B49" s="332"/>
      <c r="C49" s="235"/>
      <c r="D49" s="235"/>
      <c r="I49" s="67"/>
      <c r="J49" s="67"/>
      <c r="K49" s="235"/>
      <c r="L49" s="235"/>
      <c r="M49" s="235"/>
      <c r="N49" s="235"/>
      <c r="O49" s="235"/>
      <c r="P49" s="235"/>
      <c r="Q49" s="235"/>
    </row>
    <row r="50" spans="1:17" s="118" customFormat="1" ht="14.25" customHeight="1"/>
    <row r="51" spans="1:17" ht="12" customHeight="1">
      <c r="A51" s="543" t="s">
        <v>1</v>
      </c>
      <c r="B51" s="74" t="s">
        <v>2</v>
      </c>
      <c r="I51" s="308" t="s">
        <v>3</v>
      </c>
    </row>
    <row r="52" spans="1:17" ht="12" customHeight="1">
      <c r="A52" s="544"/>
      <c r="B52" s="57" t="s">
        <v>947</v>
      </c>
      <c r="I52" s="165"/>
    </row>
    <row r="53" spans="1:17" ht="12" customHeight="1">
      <c r="A53" s="544"/>
      <c r="B53" s="57" t="s">
        <v>588</v>
      </c>
      <c r="I53" s="165"/>
    </row>
    <row r="54" spans="1:17" ht="12" customHeight="1">
      <c r="A54" s="544"/>
      <c r="B54" s="154"/>
      <c r="I54" s="165"/>
    </row>
    <row r="55" spans="1:17" ht="23" customHeight="1">
      <c r="A55" s="1"/>
      <c r="B55" s="1"/>
      <c r="C55" s="1"/>
      <c r="D55" s="1"/>
      <c r="E55" s="25"/>
      <c r="F55" s="25"/>
      <c r="G55" s="25"/>
      <c r="H55" s="25"/>
      <c r="I55" s="109" t="s">
        <v>607</v>
      </c>
    </row>
    <row r="56" spans="1:17" ht="12" customHeight="1">
      <c r="A56" s="1"/>
      <c r="B56" s="3"/>
      <c r="C56" s="3"/>
      <c r="D56" s="3"/>
      <c r="E56" s="3"/>
      <c r="F56" s="3"/>
      <c r="G56" s="3"/>
      <c r="H56" s="3"/>
      <c r="I56" s="353" t="s">
        <v>999</v>
      </c>
    </row>
    <row r="57" spans="1:17" ht="18" customHeight="1">
      <c r="A57" s="550">
        <v>22</v>
      </c>
      <c r="B57" s="107" t="s">
        <v>281</v>
      </c>
      <c r="C57" s="5"/>
      <c r="D57" s="5"/>
      <c r="E57" s="5"/>
      <c r="F57" s="5"/>
      <c r="G57" s="5"/>
      <c r="H57" s="5"/>
      <c r="I57" s="309" t="s">
        <v>12</v>
      </c>
    </row>
    <row r="58" spans="1:17" ht="18" customHeight="1">
      <c r="A58" s="551"/>
      <c r="B58" s="241" t="s">
        <v>282</v>
      </c>
      <c r="C58" s="163"/>
      <c r="D58" s="163"/>
      <c r="E58" s="163"/>
      <c r="F58" s="163"/>
      <c r="G58" s="163"/>
      <c r="H58" s="163"/>
      <c r="I58" s="310" t="s">
        <v>13</v>
      </c>
    </row>
    <row r="59" spans="1:17" ht="14.25" customHeight="1"/>
    <row r="60" spans="1:17" ht="14.25" customHeight="1"/>
    <row r="61" spans="1:17" ht="14.25" customHeight="1"/>
    <row r="62" spans="1:17" ht="14.25" customHeight="1">
      <c r="A62" s="242" t="s">
        <v>283</v>
      </c>
      <c r="B62" s="134"/>
      <c r="C62" s="177"/>
      <c r="D62" s="177"/>
      <c r="E62" s="177"/>
      <c r="F62" s="177"/>
      <c r="G62" s="177"/>
      <c r="H62" s="177"/>
      <c r="I62" s="110" t="s">
        <v>284</v>
      </c>
    </row>
    <row r="63" spans="1:17" ht="9" customHeight="1"/>
    <row r="64" spans="1:17" ht="18.75" customHeight="1">
      <c r="A64" s="34" t="s">
        <v>838</v>
      </c>
      <c r="B64" s="88"/>
      <c r="C64" s="110">
        <v>2010</v>
      </c>
      <c r="D64" s="110">
        <v>2015</v>
      </c>
      <c r="E64" s="110">
        <v>2020</v>
      </c>
      <c r="F64" s="110">
        <v>2021</v>
      </c>
      <c r="G64" s="110">
        <v>2022</v>
      </c>
      <c r="H64" s="110" t="s">
        <v>967</v>
      </c>
      <c r="I64" s="248" t="s">
        <v>838</v>
      </c>
    </row>
    <row r="65" spans="1:24" s="118" customFormat="1" ht="14.25" customHeight="1">
      <c r="A65" s="325"/>
      <c r="B65" s="325"/>
      <c r="C65" s="235"/>
      <c r="D65" s="235"/>
      <c r="E65" s="235"/>
      <c r="F65" s="235"/>
      <c r="G65" s="235"/>
      <c r="H65" s="235"/>
      <c r="I65" s="326"/>
      <c r="J65" s="67"/>
    </row>
    <row r="66" spans="1:24" s="118" customFormat="1" ht="14.25" customHeight="1">
      <c r="A66" s="258" t="s">
        <v>205</v>
      </c>
      <c r="B66" s="237"/>
      <c r="C66" s="519">
        <v>15176.289580530005</v>
      </c>
      <c r="D66" s="519">
        <v>16945.676559390002</v>
      </c>
      <c r="E66" s="519">
        <v>19174.144538289998</v>
      </c>
      <c r="F66" s="519">
        <v>19486.80110855</v>
      </c>
      <c r="G66" s="519">
        <v>20616.837322090007</v>
      </c>
      <c r="H66" s="519">
        <v>20870.473124930002</v>
      </c>
      <c r="I66" s="246" t="s">
        <v>206</v>
      </c>
      <c r="J66" s="67"/>
      <c r="K66" s="235"/>
      <c r="L66" s="235"/>
      <c r="M66" s="235"/>
      <c r="N66" s="235"/>
      <c r="O66" s="235"/>
      <c r="P66" s="235"/>
      <c r="Q66" s="235"/>
    </row>
    <row r="67" spans="1:24" s="118" customFormat="1" ht="14.25" customHeight="1">
      <c r="A67" s="75"/>
      <c r="B67" s="66"/>
      <c r="C67" s="520"/>
      <c r="D67" s="520"/>
      <c r="E67" s="520"/>
      <c r="F67" s="520"/>
      <c r="G67" s="520"/>
      <c r="H67" s="520"/>
      <c r="I67" s="75"/>
      <c r="J67" s="67"/>
      <c r="K67" s="235"/>
      <c r="L67" s="235"/>
      <c r="M67" s="235"/>
      <c r="N67" s="235"/>
      <c r="O67" s="235"/>
      <c r="P67" s="235"/>
      <c r="Q67" s="235"/>
    </row>
    <row r="68" spans="1:24" s="118" customFormat="1" ht="14.25" customHeight="1">
      <c r="A68" s="35" t="s">
        <v>104</v>
      </c>
      <c r="C68" s="235">
        <v>4594</v>
      </c>
      <c r="D68" s="235">
        <v>5377.59</v>
      </c>
      <c r="E68" s="235">
        <v>6261.8744100000004</v>
      </c>
      <c r="F68" s="235">
        <v>6602.56</v>
      </c>
      <c r="G68" s="235">
        <v>7599.6</v>
      </c>
      <c r="H68" s="235">
        <v>7805.56</v>
      </c>
      <c r="I68" s="36" t="s">
        <v>104</v>
      </c>
      <c r="J68" s="67"/>
      <c r="K68" s="203"/>
      <c r="L68" s="235"/>
      <c r="M68" s="235"/>
      <c r="N68" s="235"/>
      <c r="O68" s="235"/>
      <c r="P68" s="235"/>
      <c r="Q68" s="235"/>
    </row>
    <row r="69" spans="1:24" s="118" customFormat="1" ht="14.25" customHeight="1">
      <c r="A69" s="35" t="s">
        <v>765</v>
      </c>
      <c r="C69" s="235">
        <v>2270.8500505299994</v>
      </c>
      <c r="D69" s="235">
        <v>2205.8281693899999</v>
      </c>
      <c r="E69" s="235">
        <v>2521.7259182900002</v>
      </c>
      <c r="F69" s="235">
        <v>2498.7967585500014</v>
      </c>
      <c r="G69" s="235">
        <v>2510.5319720900006</v>
      </c>
      <c r="H69" s="235">
        <v>2460.0084649299997</v>
      </c>
      <c r="I69" s="36" t="s">
        <v>765</v>
      </c>
      <c r="J69" s="67"/>
      <c r="K69" s="203"/>
      <c r="L69" s="235"/>
      <c r="M69" s="235"/>
      <c r="N69" s="235"/>
      <c r="O69" s="235"/>
      <c r="P69" s="235"/>
      <c r="Q69" s="235"/>
    </row>
    <row r="70" spans="1:24" s="118" customFormat="1" ht="14.25" customHeight="1">
      <c r="A70" s="35" t="s">
        <v>286</v>
      </c>
      <c r="C70" s="235">
        <v>1512</v>
      </c>
      <c r="D70" s="235">
        <v>1126</v>
      </c>
      <c r="E70" s="235">
        <v>1165.0425700000001</v>
      </c>
      <c r="F70" s="235">
        <v>1135.9187199999999</v>
      </c>
      <c r="G70" s="235">
        <v>1118.5697500000001</v>
      </c>
      <c r="H70" s="235">
        <v>1130.23641</v>
      </c>
      <c r="I70" s="36" t="s">
        <v>287</v>
      </c>
      <c r="J70" s="67"/>
      <c r="L70" s="235"/>
      <c r="M70" s="235"/>
      <c r="N70" s="235"/>
      <c r="O70" s="235"/>
      <c r="P70" s="235"/>
      <c r="Q70" s="235"/>
    </row>
    <row r="71" spans="1:24" s="118" customFormat="1" ht="14.25" customHeight="1">
      <c r="A71" s="35" t="s">
        <v>288</v>
      </c>
      <c r="C71" s="235">
        <v>739</v>
      </c>
      <c r="D71" s="235">
        <v>845</v>
      </c>
      <c r="E71" s="235">
        <v>965</v>
      </c>
      <c r="F71" s="235">
        <v>991</v>
      </c>
      <c r="G71" s="235">
        <v>1018</v>
      </c>
      <c r="H71" s="235">
        <v>1046</v>
      </c>
      <c r="I71" s="36" t="s">
        <v>288</v>
      </c>
      <c r="K71" s="203"/>
      <c r="L71" s="235"/>
      <c r="M71" s="235"/>
      <c r="N71" s="235"/>
      <c r="O71" s="235"/>
      <c r="P71" s="235"/>
      <c r="Q71" s="235"/>
      <c r="X71" s="67"/>
    </row>
    <row r="72" spans="1:24" s="118" customFormat="1" ht="14.25" customHeight="1">
      <c r="A72" s="75" t="s">
        <v>285</v>
      </c>
      <c r="C72" s="235">
        <v>165.9</v>
      </c>
      <c r="D72" s="235">
        <v>487.9</v>
      </c>
      <c r="E72" s="235">
        <v>747.6</v>
      </c>
      <c r="F72" s="235">
        <v>838.95</v>
      </c>
      <c r="G72" s="235">
        <v>915.18</v>
      </c>
      <c r="H72" s="235">
        <v>984.76</v>
      </c>
      <c r="I72" s="36" t="s">
        <v>285</v>
      </c>
      <c r="J72" s="67"/>
      <c r="K72" s="203"/>
      <c r="L72" s="235"/>
      <c r="M72" s="235"/>
      <c r="N72" s="235"/>
      <c r="O72" s="235"/>
      <c r="P72" s="235"/>
      <c r="Q72" s="235"/>
      <c r="X72" s="67"/>
    </row>
    <row r="73" spans="1:24" s="118" customFormat="1" ht="14.25" customHeight="1">
      <c r="A73" s="35" t="s">
        <v>266</v>
      </c>
      <c r="C73" s="235">
        <v>272.81099999999998</v>
      </c>
      <c r="D73" s="235">
        <v>481.17358000000002</v>
      </c>
      <c r="E73" s="235">
        <v>589.61698999999999</v>
      </c>
      <c r="F73" s="235">
        <v>622.78521999999998</v>
      </c>
      <c r="G73" s="235">
        <v>540.42593000000011</v>
      </c>
      <c r="H73" s="235">
        <v>543.05800999999997</v>
      </c>
      <c r="I73" s="36" t="s">
        <v>884</v>
      </c>
      <c r="K73" s="203"/>
      <c r="L73" s="235"/>
      <c r="M73" s="235"/>
      <c r="N73" s="235"/>
      <c r="O73" s="235"/>
      <c r="P73" s="235"/>
      <c r="Q73" s="235"/>
      <c r="X73" s="67"/>
    </row>
    <row r="74" spans="1:24" s="118" customFormat="1" ht="14.25" customHeight="1">
      <c r="A74" s="35" t="s">
        <v>690</v>
      </c>
      <c r="C74" s="235">
        <v>0</v>
      </c>
      <c r="D74" s="235">
        <v>464</v>
      </c>
      <c r="E74" s="235">
        <v>541.86905000000002</v>
      </c>
      <c r="F74" s="235">
        <v>470.91928000000001</v>
      </c>
      <c r="G74" s="235">
        <v>517.35298</v>
      </c>
      <c r="H74" s="235">
        <v>511.11205999999999</v>
      </c>
      <c r="I74" s="36" t="s">
        <v>691</v>
      </c>
      <c r="K74" s="203"/>
      <c r="L74" s="235"/>
      <c r="M74" s="235"/>
      <c r="N74" s="235"/>
      <c r="O74" s="235"/>
      <c r="P74" s="235"/>
      <c r="Q74" s="235"/>
      <c r="R74" s="235"/>
      <c r="X74" s="67"/>
    </row>
    <row r="75" spans="1:24" s="118" customFormat="1" ht="14.25" customHeight="1">
      <c r="A75" s="35" t="s">
        <v>292</v>
      </c>
      <c r="C75" s="235">
        <v>267.173</v>
      </c>
      <c r="D75" s="235">
        <v>334.80865</v>
      </c>
      <c r="E75" s="235">
        <v>407.34590999999995</v>
      </c>
      <c r="F75" s="235">
        <v>391.87959999999998</v>
      </c>
      <c r="G75" s="235">
        <v>396.96808000000004</v>
      </c>
      <c r="H75" s="235">
        <v>398.7312</v>
      </c>
      <c r="I75" s="36" t="s">
        <v>292</v>
      </c>
      <c r="K75" s="203"/>
      <c r="L75" s="235"/>
      <c r="M75" s="235"/>
      <c r="N75" s="235"/>
      <c r="O75" s="235"/>
      <c r="P75" s="235"/>
      <c r="Q75" s="235"/>
      <c r="R75" s="235"/>
      <c r="X75" s="67"/>
    </row>
    <row r="76" spans="1:24" s="118" customFormat="1" ht="14.25" customHeight="1">
      <c r="A76" s="35" t="s">
        <v>289</v>
      </c>
      <c r="C76" s="235">
        <v>410</v>
      </c>
      <c r="D76" s="235">
        <v>378.13160999999997</v>
      </c>
      <c r="E76" s="235">
        <v>378.21503000000001</v>
      </c>
      <c r="F76" s="235">
        <v>378.27037000000001</v>
      </c>
      <c r="G76" s="235">
        <v>377.65903000000003</v>
      </c>
      <c r="H76" s="235">
        <v>377.04581999999999</v>
      </c>
      <c r="I76" s="36" t="s">
        <v>290</v>
      </c>
      <c r="K76" s="203"/>
      <c r="L76" s="235"/>
      <c r="M76" s="235"/>
      <c r="N76" s="235"/>
      <c r="O76" s="235"/>
      <c r="P76" s="235"/>
      <c r="Q76" s="235"/>
      <c r="R76" s="235"/>
      <c r="X76" s="67"/>
    </row>
    <row r="77" spans="1:24" s="118" customFormat="1" ht="14.25" customHeight="1">
      <c r="A77" s="35" t="s">
        <v>293</v>
      </c>
      <c r="C77" s="235">
        <v>334.53565000000003</v>
      </c>
      <c r="D77" s="235">
        <v>368.58949000000001</v>
      </c>
      <c r="E77" s="235">
        <v>360.21591999999998</v>
      </c>
      <c r="F77" s="235">
        <v>363.27949000000001</v>
      </c>
      <c r="G77" s="235">
        <v>369.97474</v>
      </c>
      <c r="H77" s="235">
        <v>373.44303000000002</v>
      </c>
      <c r="I77" s="36" t="s">
        <v>294</v>
      </c>
      <c r="K77" s="203"/>
      <c r="L77" s="235"/>
      <c r="M77" s="235"/>
      <c r="N77" s="235"/>
      <c r="O77" s="235"/>
      <c r="P77" s="235"/>
      <c r="Q77" s="235"/>
      <c r="R77" s="235"/>
      <c r="X77" s="67"/>
    </row>
    <row r="78" spans="1:24" s="118" customFormat="1" ht="14.25" customHeight="1">
      <c r="A78" s="35" t="s">
        <v>295</v>
      </c>
      <c r="C78" s="235">
        <v>230</v>
      </c>
      <c r="D78" s="235">
        <v>300</v>
      </c>
      <c r="E78" s="235">
        <v>332.79300000000001</v>
      </c>
      <c r="F78" s="235">
        <v>314.11700000000002</v>
      </c>
      <c r="G78" s="235">
        <v>324.46366999999998</v>
      </c>
      <c r="H78" s="235">
        <v>323.79121999999995</v>
      </c>
      <c r="I78" s="36" t="s">
        <v>296</v>
      </c>
      <c r="K78" s="203"/>
      <c r="L78" s="235"/>
      <c r="M78" s="235"/>
      <c r="N78" s="235"/>
      <c r="O78" s="235"/>
      <c r="P78" s="235"/>
      <c r="Q78" s="235"/>
      <c r="R78" s="235"/>
      <c r="X78" s="67"/>
    </row>
    <row r="79" spans="1:24" s="118" customFormat="1" ht="14.25" customHeight="1">
      <c r="A79" s="35" t="s">
        <v>99</v>
      </c>
      <c r="C79" s="235">
        <v>197.79400000000001</v>
      </c>
      <c r="D79" s="235">
        <v>200.13399999999999</v>
      </c>
      <c r="E79" s="235">
        <v>350.83100000000002</v>
      </c>
      <c r="F79" s="235">
        <v>318.40997999999996</v>
      </c>
      <c r="G79" s="235">
        <v>319.12097</v>
      </c>
      <c r="H79" s="235">
        <v>320.66446000000002</v>
      </c>
      <c r="I79" s="36" t="s">
        <v>99</v>
      </c>
      <c r="K79" s="203"/>
      <c r="L79" s="235"/>
      <c r="M79" s="235"/>
      <c r="N79" s="235"/>
      <c r="O79" s="235"/>
      <c r="P79" s="235"/>
      <c r="Q79" s="235"/>
      <c r="R79" s="235"/>
      <c r="X79" s="67"/>
    </row>
    <row r="80" spans="1:24" s="118" customFormat="1" ht="14.25" customHeight="1">
      <c r="A80" s="35" t="s">
        <v>107</v>
      </c>
      <c r="C80" s="235">
        <v>246.61520999999999</v>
      </c>
      <c r="D80" s="235">
        <v>253.02848</v>
      </c>
      <c r="E80" s="235">
        <v>291.57390999999996</v>
      </c>
      <c r="F80" s="235">
        <v>288.37414000000001</v>
      </c>
      <c r="G80" s="235">
        <v>296.74234000000001</v>
      </c>
      <c r="H80" s="235">
        <v>305.14618000000002</v>
      </c>
      <c r="I80" s="36" t="s">
        <v>103</v>
      </c>
      <c r="K80" s="203"/>
      <c r="L80" s="235"/>
      <c r="M80" s="235"/>
      <c r="N80" s="235"/>
      <c r="O80" s="235"/>
      <c r="P80" s="235"/>
      <c r="Q80" s="235"/>
      <c r="R80" s="235"/>
      <c r="X80" s="67"/>
    </row>
    <row r="81" spans="1:24" s="118" customFormat="1" ht="14.25" customHeight="1">
      <c r="A81" s="35" t="s">
        <v>291</v>
      </c>
      <c r="C81" s="235">
        <v>344.61700000000002</v>
      </c>
      <c r="D81" s="235">
        <v>132.46</v>
      </c>
      <c r="E81" s="235">
        <v>255.226</v>
      </c>
      <c r="F81" s="235">
        <v>267.98700000000002</v>
      </c>
      <c r="G81" s="235">
        <v>281.38600000000002</v>
      </c>
      <c r="H81" s="235">
        <v>295.45699999999999</v>
      </c>
      <c r="I81" s="36" t="s">
        <v>291</v>
      </c>
      <c r="K81" s="203"/>
      <c r="L81" s="235"/>
      <c r="M81" s="235"/>
      <c r="N81" s="235"/>
      <c r="O81" s="235"/>
      <c r="P81" s="235"/>
      <c r="Q81" s="235"/>
      <c r="R81" s="235"/>
      <c r="X81" s="67"/>
    </row>
    <row r="82" spans="1:24" s="118" customFormat="1" ht="14.25" customHeight="1">
      <c r="A82" s="35" t="s">
        <v>299</v>
      </c>
      <c r="C82" s="235">
        <v>260.32600000000002</v>
      </c>
      <c r="D82" s="235">
        <v>260</v>
      </c>
      <c r="E82" s="235">
        <v>270.63596000000001</v>
      </c>
      <c r="F82" s="235">
        <v>253.91567000000001</v>
      </c>
      <c r="G82" s="235">
        <v>243.92938000000001</v>
      </c>
      <c r="H82" s="235">
        <v>266.19061999999997</v>
      </c>
      <c r="I82" s="36" t="s">
        <v>300</v>
      </c>
      <c r="K82" s="203"/>
      <c r="L82" s="235"/>
      <c r="M82" s="235"/>
      <c r="N82" s="235"/>
      <c r="O82" s="235"/>
      <c r="P82" s="235"/>
      <c r="Q82" s="235"/>
      <c r="R82" s="235"/>
      <c r="X82" s="67"/>
    </row>
    <row r="83" spans="1:24" s="118" customFormat="1" ht="14.25" customHeight="1">
      <c r="A83" s="35" t="s">
        <v>535</v>
      </c>
      <c r="C83" s="235">
        <v>165.67909</v>
      </c>
      <c r="D83" s="235">
        <v>206.18189000000001</v>
      </c>
      <c r="E83" s="235">
        <v>243.93395000000001</v>
      </c>
      <c r="F83" s="235">
        <v>252.29352</v>
      </c>
      <c r="G83" s="235">
        <v>258.86408999999998</v>
      </c>
      <c r="H83" s="235">
        <v>265.35886999999997</v>
      </c>
      <c r="I83" s="36" t="s">
        <v>535</v>
      </c>
      <c r="K83" s="203"/>
      <c r="L83" s="235"/>
      <c r="M83" s="235"/>
      <c r="N83" s="235"/>
      <c r="O83" s="235"/>
      <c r="P83" s="235"/>
      <c r="Q83" s="235"/>
      <c r="R83" s="235"/>
      <c r="X83" s="67"/>
    </row>
    <row r="84" spans="1:24" s="118" customFormat="1" ht="14.25" customHeight="1">
      <c r="A84" s="35" t="s">
        <v>105</v>
      </c>
      <c r="C84" s="235">
        <v>255.17500000000001</v>
      </c>
      <c r="D84" s="235">
        <v>254.761</v>
      </c>
      <c r="E84" s="235">
        <v>254.357</v>
      </c>
      <c r="F84" s="235">
        <v>249.28399999999999</v>
      </c>
      <c r="G84" s="235">
        <v>233.75700000000001</v>
      </c>
      <c r="H84" s="235">
        <v>239.62</v>
      </c>
      <c r="I84" s="36" t="s">
        <v>102</v>
      </c>
      <c r="K84" s="203"/>
      <c r="L84" s="235"/>
      <c r="M84" s="235"/>
      <c r="N84" s="235"/>
      <c r="O84" s="235"/>
      <c r="P84" s="235"/>
      <c r="Q84" s="235"/>
      <c r="R84" s="235"/>
      <c r="X84" s="67"/>
    </row>
    <row r="85" spans="1:24" s="118" customFormat="1" ht="14.25" customHeight="1">
      <c r="A85" s="35" t="s">
        <v>101</v>
      </c>
      <c r="C85" s="235">
        <v>260</v>
      </c>
      <c r="D85" s="235">
        <v>227.22469000000001</v>
      </c>
      <c r="E85" s="235">
        <v>220.40186</v>
      </c>
      <c r="F85" s="235">
        <v>220.42910999999998</v>
      </c>
      <c r="G85" s="235">
        <v>219.55404000000001</v>
      </c>
      <c r="H85" s="235">
        <v>216.90172000000001</v>
      </c>
      <c r="I85" s="36" t="s">
        <v>101</v>
      </c>
      <c r="K85" s="203"/>
      <c r="L85" s="235"/>
      <c r="M85" s="235"/>
      <c r="N85" s="235"/>
      <c r="O85" s="235"/>
      <c r="P85" s="235"/>
      <c r="Q85" s="235"/>
      <c r="R85" s="235"/>
      <c r="X85" s="67"/>
    </row>
    <row r="86" spans="1:24" s="118" customFormat="1" ht="14.25" customHeight="1">
      <c r="A86" s="35" t="s">
        <v>297</v>
      </c>
      <c r="C86" s="235">
        <v>178</v>
      </c>
      <c r="D86" s="235">
        <v>188.3</v>
      </c>
      <c r="E86" s="235">
        <v>191.96777</v>
      </c>
      <c r="F86" s="235">
        <v>194.26344</v>
      </c>
      <c r="G86" s="235">
        <v>196.44484</v>
      </c>
      <c r="H86" s="235">
        <v>198.62424999999999</v>
      </c>
      <c r="I86" s="36" t="s">
        <v>297</v>
      </c>
      <c r="K86" s="203"/>
      <c r="L86" s="235"/>
      <c r="M86" s="235"/>
      <c r="N86" s="235"/>
      <c r="O86" s="235"/>
      <c r="P86" s="235"/>
      <c r="Q86" s="235"/>
      <c r="R86" s="235"/>
      <c r="X86" s="67"/>
    </row>
    <row r="87" spans="1:24" s="118" customFormat="1" ht="14.25" customHeight="1">
      <c r="A87" s="35" t="s">
        <v>100</v>
      </c>
      <c r="C87" s="235">
        <v>166.64988</v>
      </c>
      <c r="D87" s="235">
        <v>163.65876</v>
      </c>
      <c r="E87" s="235">
        <v>168.49770000000001</v>
      </c>
      <c r="F87" s="235">
        <v>171.54504</v>
      </c>
      <c r="G87" s="235">
        <v>173.70704000000001</v>
      </c>
      <c r="H87" s="235">
        <v>174.31417999999999</v>
      </c>
      <c r="I87" s="36" t="s">
        <v>100</v>
      </c>
      <c r="K87" s="203"/>
      <c r="L87" s="235"/>
      <c r="M87" s="235"/>
      <c r="N87" s="235"/>
      <c r="O87" s="235"/>
      <c r="P87" s="235"/>
      <c r="Q87" s="235"/>
      <c r="R87" s="235"/>
      <c r="X87" s="67"/>
    </row>
    <row r="88" spans="1:24" s="118" customFormat="1" ht="14.25" customHeight="1">
      <c r="A88" s="35" t="s">
        <v>106</v>
      </c>
      <c r="C88" s="235">
        <v>219.7</v>
      </c>
      <c r="D88" s="235">
        <v>234.53</v>
      </c>
      <c r="E88" s="235">
        <v>191</v>
      </c>
      <c r="F88" s="235">
        <v>182.5</v>
      </c>
      <c r="G88" s="235">
        <v>159.6</v>
      </c>
      <c r="H88" s="235">
        <v>151.80000000000001</v>
      </c>
      <c r="I88" s="36" t="s">
        <v>280</v>
      </c>
      <c r="K88" s="203"/>
      <c r="L88" s="235"/>
      <c r="M88" s="235"/>
      <c r="N88" s="235"/>
      <c r="O88" s="235"/>
      <c r="P88" s="235"/>
      <c r="Q88" s="235"/>
      <c r="R88" s="235"/>
      <c r="X88" s="67"/>
    </row>
    <row r="89" spans="1:24" s="118" customFormat="1" ht="14.25" customHeight="1">
      <c r="A89" s="35" t="s">
        <v>725</v>
      </c>
      <c r="C89" s="235">
        <v>70.243639999999999</v>
      </c>
      <c r="D89" s="235">
        <v>99.480710000000002</v>
      </c>
      <c r="E89" s="235">
        <v>134.67020000000002</v>
      </c>
      <c r="F89" s="235">
        <v>141.09879999999998</v>
      </c>
      <c r="G89" s="235">
        <v>143.14157999999998</v>
      </c>
      <c r="H89" s="235">
        <v>149.32093</v>
      </c>
      <c r="I89" s="36" t="s">
        <v>725</v>
      </c>
      <c r="K89" s="203"/>
      <c r="L89" s="235"/>
      <c r="M89" s="235"/>
      <c r="N89" s="235"/>
      <c r="O89" s="235"/>
      <c r="P89" s="235"/>
      <c r="Q89" s="235"/>
      <c r="R89" s="235"/>
      <c r="X89" s="67"/>
    </row>
    <row r="90" spans="1:24" s="118" customFormat="1" ht="14.25" customHeight="1">
      <c r="A90" s="35" t="s">
        <v>724</v>
      </c>
      <c r="C90" s="235">
        <v>106.27122</v>
      </c>
      <c r="D90" s="235">
        <v>117.40600000000001</v>
      </c>
      <c r="E90" s="235">
        <v>133.24635999999998</v>
      </c>
      <c r="F90" s="235">
        <v>137.48251999999999</v>
      </c>
      <c r="G90" s="235">
        <v>141.12417000000002</v>
      </c>
      <c r="H90" s="235">
        <v>144.73614000000001</v>
      </c>
      <c r="I90" s="36" t="s">
        <v>724</v>
      </c>
      <c r="K90" s="203"/>
      <c r="X90" s="67"/>
    </row>
    <row r="91" spans="1:24" s="118" customFormat="1" ht="14.25" customHeight="1">
      <c r="A91" s="35" t="s">
        <v>536</v>
      </c>
      <c r="C91" s="235">
        <v>103.304</v>
      </c>
      <c r="D91" s="235">
        <v>169.98099999999999</v>
      </c>
      <c r="E91" s="235">
        <v>131.06800000000001</v>
      </c>
      <c r="F91" s="235">
        <v>131.59899999999999</v>
      </c>
      <c r="G91" s="235">
        <v>132.13200000000001</v>
      </c>
      <c r="H91" s="235">
        <v>132.66833</v>
      </c>
      <c r="I91" s="36" t="s">
        <v>536</v>
      </c>
      <c r="K91" s="203"/>
      <c r="X91" s="67"/>
    </row>
    <row r="92" spans="1:24" s="118" customFormat="1" ht="14.25" customHeight="1">
      <c r="A92" s="35" t="s">
        <v>402</v>
      </c>
      <c r="C92" s="235">
        <v>139</v>
      </c>
      <c r="D92" s="235">
        <v>129.94081</v>
      </c>
      <c r="E92" s="235">
        <v>131.42454000000001</v>
      </c>
      <c r="F92" s="235">
        <v>104.60149</v>
      </c>
      <c r="G92" s="235">
        <v>113.843</v>
      </c>
      <c r="H92" s="235">
        <v>130.047</v>
      </c>
      <c r="I92" s="36" t="s">
        <v>1010</v>
      </c>
      <c r="K92" s="203"/>
      <c r="X92" s="67"/>
    </row>
    <row r="93" spans="1:24" s="118" customFormat="1" ht="14.25" customHeight="1">
      <c r="A93" s="35" t="s">
        <v>737</v>
      </c>
      <c r="C93" s="235">
        <v>81.017619999999994</v>
      </c>
      <c r="D93" s="235">
        <v>97.370360000000005</v>
      </c>
      <c r="E93" s="235">
        <v>111.94946</v>
      </c>
      <c r="F93" s="235">
        <v>116.02448</v>
      </c>
      <c r="G93" s="235">
        <v>120.24783000000001</v>
      </c>
      <c r="H93" s="235">
        <v>124.62491</v>
      </c>
      <c r="I93" s="36" t="s">
        <v>738</v>
      </c>
    </row>
    <row r="94" spans="1:24" s="118" customFormat="1" ht="14.25" customHeight="1">
      <c r="A94" s="35" t="s">
        <v>298</v>
      </c>
      <c r="C94" s="235">
        <v>112</v>
      </c>
      <c r="D94" s="235">
        <v>115.47019</v>
      </c>
      <c r="E94" s="235">
        <v>115.71848</v>
      </c>
      <c r="F94" s="235">
        <v>116.89174</v>
      </c>
      <c r="G94" s="235">
        <v>117.93167</v>
      </c>
      <c r="H94" s="235">
        <v>118.81398</v>
      </c>
      <c r="I94" s="36" t="s">
        <v>298</v>
      </c>
    </row>
    <row r="95" spans="1:24" s="118" customFormat="1" ht="14.25" customHeight="1">
      <c r="A95" s="35" t="s">
        <v>531</v>
      </c>
      <c r="C95" s="235">
        <v>88.978020000000001</v>
      </c>
      <c r="D95" s="235">
        <v>105.45764</v>
      </c>
      <c r="E95" s="235">
        <v>112.91596000000001</v>
      </c>
      <c r="F95" s="235">
        <v>114.56605</v>
      </c>
      <c r="G95" s="235">
        <v>116.24016</v>
      </c>
      <c r="H95" s="235">
        <v>117.93874000000001</v>
      </c>
      <c r="I95" s="36" t="s">
        <v>531</v>
      </c>
    </row>
    <row r="96" spans="1:24" s="118" customFormat="1" ht="14.25" customHeight="1">
      <c r="A96" s="35" t="s">
        <v>739</v>
      </c>
      <c r="C96" s="235">
        <v>91.853729999999999</v>
      </c>
      <c r="D96" s="235">
        <v>108.32419</v>
      </c>
      <c r="E96" s="235">
        <v>107.85471000000001</v>
      </c>
      <c r="F96" s="235">
        <v>107.99642999999999</v>
      </c>
      <c r="G96" s="235">
        <v>106.54911</v>
      </c>
      <c r="H96" s="235">
        <v>107.66884</v>
      </c>
      <c r="I96" s="36" t="s">
        <v>740</v>
      </c>
    </row>
    <row r="97" spans="1:9" s="118" customFormat="1" ht="14.25" customHeight="1">
      <c r="A97" s="35" t="s">
        <v>712</v>
      </c>
      <c r="C97" s="235">
        <v>48.511000000000003</v>
      </c>
      <c r="D97" s="235">
        <v>172.63800000000001</v>
      </c>
      <c r="E97" s="235">
        <v>150.4692</v>
      </c>
      <c r="F97" s="235">
        <v>115.00696000000001</v>
      </c>
      <c r="G97" s="235">
        <v>169.58512999999999</v>
      </c>
      <c r="H97" s="235">
        <v>105.203</v>
      </c>
      <c r="I97" s="36" t="s">
        <v>713</v>
      </c>
    </row>
    <row r="98" spans="1:9" s="118" customFormat="1" ht="14.25" customHeight="1">
      <c r="A98" s="35" t="s">
        <v>301</v>
      </c>
      <c r="C98" s="235">
        <v>1244.2844700000005</v>
      </c>
      <c r="D98" s="235">
        <v>1340.3073399999996</v>
      </c>
      <c r="E98" s="235">
        <v>1335.1036799999995</v>
      </c>
      <c r="F98" s="235">
        <v>1394.0553000000004</v>
      </c>
      <c r="G98" s="235">
        <v>1384.2108199999998</v>
      </c>
      <c r="H98" s="235">
        <v>1351.6277600000003</v>
      </c>
      <c r="I98" s="36" t="s">
        <v>302</v>
      </c>
    </row>
    <row r="99" spans="1:9" s="118" customFormat="1" ht="14.25" customHeight="1">
      <c r="A99" s="35"/>
      <c r="C99" s="235"/>
      <c r="D99" s="235"/>
      <c r="E99" s="235"/>
      <c r="F99" s="235"/>
      <c r="G99" s="235"/>
      <c r="H99" s="235"/>
      <c r="I99" s="36"/>
    </row>
    <row r="100" spans="1:9" s="118" customFormat="1" ht="14.25" customHeight="1"/>
    <row r="101" spans="1:9" s="118" customFormat="1" ht="14.25" customHeight="1"/>
    <row r="102" spans="1:9" s="118" customFormat="1" ht="14.25" customHeight="1"/>
    <row r="103" spans="1:9" s="118" customFormat="1" ht="14.25" customHeight="1"/>
    <row r="104" spans="1:9" s="118" customFormat="1" ht="14.25" customHeight="1"/>
    <row r="105" spans="1:9" ht="12" customHeight="1">
      <c r="A105" s="543"/>
      <c r="B105" s="57" t="s">
        <v>947</v>
      </c>
      <c r="I105" s="22"/>
    </row>
    <row r="106" spans="1:9" ht="12" customHeight="1">
      <c r="A106" s="544"/>
      <c r="B106" s="57" t="s">
        <v>588</v>
      </c>
    </row>
    <row r="107" spans="1:9" ht="12" customHeight="1">
      <c r="A107" s="544"/>
      <c r="B107" s="154"/>
    </row>
    <row r="108" spans="1:9" ht="12" customHeight="1">
      <c r="A108" s="544"/>
    </row>
  </sheetData>
  <mergeCells count="4">
    <mergeCell ref="A3:A4"/>
    <mergeCell ref="A51:A54"/>
    <mergeCell ref="A105:A108"/>
    <mergeCell ref="A57:A58"/>
  </mergeCells>
  <hyperlinks>
    <hyperlink ref="I3" location="'Inhoudsopgave Zuivel in cijfers'!A1" display="Terug naar inhoudsopgave" xr:uid="{78F6F1EB-BA8C-4130-93BE-3CADB336CAC2}"/>
    <hyperlink ref="I4" location="'Inhoudsopgave Zuivel in cijfers'!A1" display="Back to table of contents" xr:uid="{76090A5B-7C36-437D-B6A4-1F8986441111}"/>
  </hyperlinks>
  <printOptions horizontalCentered="1"/>
  <pageMargins left="0.39370078740157483" right="0.39370078740157483" top="0.39370078740157483" bottom="0.39370078740157483" header="0" footer="0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BBD25B"/>
  </sheetPr>
  <dimension ref="A1:T54"/>
  <sheetViews>
    <sheetView showWhiteSpace="0" zoomScaleNormal="100" workbookViewId="0"/>
  </sheetViews>
  <sheetFormatPr baseColWidth="10" defaultColWidth="9.5" defaultRowHeight="14.5" customHeight="1"/>
  <cols>
    <col min="1" max="1" width="9.5" style="2"/>
    <col min="2" max="2" width="20" style="2" customWidth="1"/>
    <col min="3" max="9" width="11.5" style="2" customWidth="1"/>
    <col min="10" max="10" width="28.5" style="2" customWidth="1"/>
    <col min="11" max="16384" width="9.5" style="2"/>
  </cols>
  <sheetData>
    <row r="1" spans="1:20" ht="23" customHeight="1">
      <c r="A1" s="1"/>
      <c r="B1" s="1"/>
      <c r="C1" s="1"/>
      <c r="D1" s="25"/>
      <c r="E1" s="25"/>
      <c r="F1" s="25"/>
      <c r="G1" s="25"/>
      <c r="H1" s="25"/>
      <c r="I1" s="25"/>
      <c r="J1" s="109" t="s">
        <v>607</v>
      </c>
    </row>
    <row r="2" spans="1:20" ht="12" customHeight="1">
      <c r="A2" s="1"/>
      <c r="B2" s="3"/>
      <c r="C2" s="3"/>
      <c r="D2" s="3"/>
      <c r="E2" s="3"/>
      <c r="F2" s="3"/>
      <c r="G2" s="3"/>
      <c r="H2" s="3"/>
      <c r="I2" s="3"/>
      <c r="J2" s="353" t="s">
        <v>999</v>
      </c>
    </row>
    <row r="3" spans="1:20" ht="18" customHeight="1">
      <c r="A3" s="550">
        <v>23</v>
      </c>
      <c r="B3" s="107" t="s">
        <v>303</v>
      </c>
      <c r="C3" s="5"/>
      <c r="D3" s="5"/>
      <c r="E3" s="5"/>
      <c r="F3" s="5"/>
      <c r="G3" s="5"/>
      <c r="H3" s="5"/>
      <c r="I3" s="5"/>
      <c r="J3" s="125" t="s">
        <v>583</v>
      </c>
    </row>
    <row r="4" spans="1:20" ht="18" customHeight="1">
      <c r="A4" s="551"/>
      <c r="B4" s="241" t="s">
        <v>304</v>
      </c>
      <c r="C4" s="163"/>
      <c r="D4" s="163"/>
      <c r="E4" s="163"/>
      <c r="F4" s="163"/>
      <c r="G4" s="163"/>
      <c r="H4" s="163"/>
      <c r="I4" s="163"/>
      <c r="J4" s="225" t="s">
        <v>584</v>
      </c>
    </row>
    <row r="5" spans="1:20" ht="14.25" customHeight="1"/>
    <row r="6" spans="1:20" ht="14.25" customHeight="1"/>
    <row r="7" spans="1:20" ht="14.25" customHeight="1"/>
    <row r="8" spans="1:20" ht="18.75" customHeight="1">
      <c r="A8" s="34" t="s">
        <v>838</v>
      </c>
      <c r="B8" s="88"/>
      <c r="C8" s="110">
        <v>2010</v>
      </c>
      <c r="D8" s="110">
        <v>2015</v>
      </c>
      <c r="E8" s="110">
        <v>2020</v>
      </c>
      <c r="F8" s="110">
        <v>2021</v>
      </c>
      <c r="G8" s="110">
        <v>2022</v>
      </c>
      <c r="H8" s="110">
        <v>2023</v>
      </c>
      <c r="I8" s="110" t="s">
        <v>1003</v>
      </c>
      <c r="J8" s="248" t="s">
        <v>838</v>
      </c>
    </row>
    <row r="9" spans="1:20" s="118" customFormat="1" ht="14.25" customHeight="1"/>
    <row r="10" spans="1:20" s="118" customFormat="1" ht="14.25" customHeight="1">
      <c r="A10" s="75" t="s">
        <v>14</v>
      </c>
      <c r="C10" s="280">
        <v>596.49478699999997</v>
      </c>
      <c r="D10" s="235">
        <v>732.14300000000003</v>
      </c>
      <c r="E10" s="235">
        <v>1234.237691</v>
      </c>
      <c r="F10" s="235">
        <v>1266.2190869999995</v>
      </c>
      <c r="G10" s="235">
        <v>1317.6954189999999</v>
      </c>
      <c r="H10" s="235">
        <v>1382.232368</v>
      </c>
      <c r="I10" s="235">
        <v>1409.1610439999999</v>
      </c>
      <c r="J10" s="36" t="s">
        <v>93</v>
      </c>
      <c r="L10" s="66"/>
      <c r="M10" s="122"/>
      <c r="N10" s="122"/>
      <c r="O10" s="122"/>
      <c r="P10" s="122"/>
      <c r="Q10" s="122"/>
      <c r="R10" s="122"/>
      <c r="S10" s="122"/>
      <c r="T10" s="67"/>
    </row>
    <row r="11" spans="1:20" s="118" customFormat="1" ht="14.25" customHeight="1">
      <c r="A11" s="75" t="s">
        <v>15</v>
      </c>
      <c r="C11" s="280">
        <v>283.31900999999999</v>
      </c>
      <c r="D11" s="235">
        <v>567.58046999999999</v>
      </c>
      <c r="E11" s="235">
        <v>1151.4586300000001</v>
      </c>
      <c r="F11" s="235">
        <v>1288.68553</v>
      </c>
      <c r="G11" s="235">
        <v>1330.50971</v>
      </c>
      <c r="H11" s="235">
        <v>1269.51208</v>
      </c>
      <c r="I11" s="235">
        <v>1220.47172</v>
      </c>
      <c r="J11" s="36" t="s">
        <v>16</v>
      </c>
      <c r="L11" s="66"/>
      <c r="M11" s="122"/>
      <c r="N11" s="122"/>
      <c r="O11" s="122"/>
      <c r="P11" s="122"/>
      <c r="Q11" s="122"/>
      <c r="R11" s="122"/>
      <c r="S11" s="122"/>
      <c r="T11" s="67"/>
    </row>
    <row r="12" spans="1:20" s="118" customFormat="1" ht="14.25" customHeight="1">
      <c r="A12" s="75" t="s">
        <v>27</v>
      </c>
      <c r="C12" s="280">
        <v>476.9</v>
      </c>
      <c r="D12" s="235">
        <v>466.35</v>
      </c>
      <c r="E12" s="235">
        <v>727.72</v>
      </c>
      <c r="F12" s="235">
        <v>745.9</v>
      </c>
      <c r="G12" s="235">
        <v>727.6</v>
      </c>
      <c r="H12" s="235">
        <v>691.3</v>
      </c>
      <c r="I12" s="235">
        <v>635</v>
      </c>
      <c r="J12" s="36" t="s">
        <v>28</v>
      </c>
      <c r="K12" s="67"/>
      <c r="L12" s="66"/>
      <c r="M12" s="328"/>
      <c r="N12" s="122"/>
      <c r="O12" s="122"/>
      <c r="P12" s="122"/>
      <c r="Q12" s="122"/>
      <c r="R12" s="122"/>
      <c r="S12" s="121"/>
      <c r="T12" s="67"/>
    </row>
    <row r="13" spans="1:20" s="118" customFormat="1" ht="14.25" customHeight="1">
      <c r="A13" s="75" t="s">
        <v>29</v>
      </c>
      <c r="C13" s="280">
        <v>380.96100000000001</v>
      </c>
      <c r="D13" s="235">
        <v>440.92399999999998</v>
      </c>
      <c r="E13" s="235">
        <v>600.72</v>
      </c>
      <c r="F13" s="235">
        <v>613.16</v>
      </c>
      <c r="G13" s="235">
        <v>604.66499999999996</v>
      </c>
      <c r="H13" s="235">
        <v>609.93299999999999</v>
      </c>
      <c r="I13" s="235">
        <v>615.79700000000003</v>
      </c>
      <c r="J13" s="36" t="s">
        <v>30</v>
      </c>
      <c r="L13" s="66"/>
      <c r="M13" s="328"/>
      <c r="N13" s="122"/>
      <c r="O13" s="122"/>
      <c r="P13" s="122"/>
      <c r="Q13" s="122"/>
      <c r="R13" s="122"/>
      <c r="S13" s="122"/>
      <c r="T13" s="67"/>
    </row>
    <row r="14" spans="1:20" s="118" customFormat="1" ht="14.25" customHeight="1">
      <c r="A14" s="75" t="s">
        <v>67</v>
      </c>
      <c r="C14" s="280">
        <v>470.71000000000004</v>
      </c>
      <c r="D14" s="235">
        <v>427.45</v>
      </c>
      <c r="E14" s="235">
        <v>508.59094748086363</v>
      </c>
      <c r="F14" s="235">
        <v>510.8541161</v>
      </c>
      <c r="G14" s="235">
        <v>460.13699232000005</v>
      </c>
      <c r="H14" s="235">
        <v>393.89640790999994</v>
      </c>
      <c r="I14" s="235">
        <v>361.65135356999997</v>
      </c>
      <c r="J14" s="36" t="s">
        <v>26</v>
      </c>
      <c r="L14" s="66"/>
      <c r="M14" s="122"/>
      <c r="N14" s="122"/>
      <c r="O14" s="122"/>
      <c r="P14" s="122"/>
      <c r="Q14" s="122"/>
      <c r="R14" s="122"/>
      <c r="S14" s="121"/>
      <c r="T14" s="67"/>
    </row>
    <row r="15" spans="1:20" s="118" customFormat="1" ht="14.25" customHeight="1">
      <c r="A15" s="247" t="s">
        <v>60</v>
      </c>
      <c r="C15" s="282">
        <v>137.03735999999998</v>
      </c>
      <c r="D15" s="113">
        <v>169.44200000000001</v>
      </c>
      <c r="E15" s="113">
        <v>283.89069000000001</v>
      </c>
      <c r="F15" s="113">
        <v>295.58010000000002</v>
      </c>
      <c r="G15" s="113">
        <v>317.44779999999997</v>
      </c>
      <c r="H15" s="113">
        <v>321.79020000000003</v>
      </c>
      <c r="I15" s="113">
        <v>329.58044999999998</v>
      </c>
      <c r="J15" s="246" t="s">
        <v>70</v>
      </c>
      <c r="L15" s="66"/>
      <c r="M15" s="122"/>
      <c r="N15" s="122"/>
      <c r="O15" s="121"/>
      <c r="P15" s="121"/>
      <c r="Q15" s="121"/>
      <c r="R15" s="121"/>
      <c r="S15" s="121"/>
      <c r="T15" s="67"/>
    </row>
    <row r="16" spans="1:20" s="118" customFormat="1" ht="14.25" customHeight="1">
      <c r="A16" s="75" t="s">
        <v>24</v>
      </c>
      <c r="C16" s="280">
        <v>259.39499999999998</v>
      </c>
      <c r="D16" s="235">
        <v>370.26</v>
      </c>
      <c r="E16" s="235">
        <v>481.2</v>
      </c>
      <c r="F16" s="235">
        <v>482.32</v>
      </c>
      <c r="G16" s="235">
        <v>459.06</v>
      </c>
      <c r="H16" s="235">
        <v>361.32</v>
      </c>
      <c r="I16" s="235">
        <v>295.24</v>
      </c>
      <c r="J16" s="36" t="s">
        <v>25</v>
      </c>
      <c r="L16" s="66"/>
      <c r="M16" s="122"/>
      <c r="N16" s="122"/>
      <c r="O16" s="122"/>
      <c r="P16" s="122"/>
      <c r="Q16" s="122"/>
      <c r="R16" s="122"/>
      <c r="S16" s="122"/>
      <c r="T16" s="67"/>
    </row>
    <row r="17" spans="1:20" s="118" customFormat="1" ht="14.25" customHeight="1">
      <c r="A17" s="75" t="s">
        <v>8</v>
      </c>
      <c r="C17" s="280">
        <v>207.94900000000001</v>
      </c>
      <c r="D17" s="235">
        <v>223.279</v>
      </c>
      <c r="E17" s="235">
        <v>271.60500000000002</v>
      </c>
      <c r="F17" s="235">
        <v>287.91899999999998</v>
      </c>
      <c r="G17" s="235">
        <v>282.38200000000001</v>
      </c>
      <c r="H17" s="235">
        <v>273.30799999999999</v>
      </c>
      <c r="I17" s="235">
        <v>274.02999999999997</v>
      </c>
      <c r="J17" s="36" t="s">
        <v>9</v>
      </c>
      <c r="L17" s="66"/>
      <c r="M17" s="122"/>
      <c r="N17" s="122"/>
      <c r="O17" s="122"/>
      <c r="P17" s="122"/>
      <c r="Q17" s="122"/>
      <c r="R17" s="122"/>
      <c r="S17" s="122"/>
      <c r="T17" s="67"/>
    </row>
    <row r="18" spans="1:20" s="118" customFormat="1" ht="14.25" customHeight="1">
      <c r="A18" s="75" t="s">
        <v>61</v>
      </c>
      <c r="C18" s="298" t="s">
        <v>62</v>
      </c>
      <c r="D18" s="298" t="s">
        <v>62</v>
      </c>
      <c r="E18" s="235">
        <v>99.381609999999995</v>
      </c>
      <c r="F18" s="235">
        <v>106.88655050000001</v>
      </c>
      <c r="G18" s="235">
        <v>114.46716788099999</v>
      </c>
      <c r="H18" s="235">
        <v>118.857634551</v>
      </c>
      <c r="I18" s="235">
        <v>112.14614517800003</v>
      </c>
      <c r="J18" s="36" t="s">
        <v>17</v>
      </c>
    </row>
    <row r="19" spans="1:20" s="118" customFormat="1" ht="14.25" customHeight="1">
      <c r="A19" s="75" t="s">
        <v>33</v>
      </c>
      <c r="C19" s="280">
        <v>30.973635730000002</v>
      </c>
      <c r="D19" s="235">
        <v>55.800117130000004</v>
      </c>
      <c r="E19" s="235">
        <v>81.378263689999997</v>
      </c>
      <c r="F19" s="235">
        <v>83.337976710000007</v>
      </c>
      <c r="G19" s="235">
        <v>83.086036649999997</v>
      </c>
      <c r="H19" s="235">
        <v>75.580020829999995</v>
      </c>
      <c r="I19" s="235">
        <v>68.572462180000002</v>
      </c>
      <c r="J19" s="36" t="s">
        <v>33</v>
      </c>
    </row>
    <row r="20" spans="1:20" s="118" customFormat="1" ht="14.25" customHeight="1">
      <c r="A20" s="66"/>
      <c r="B20" s="66"/>
      <c r="C20" s="112"/>
      <c r="D20" s="112"/>
      <c r="E20" s="112"/>
      <c r="F20" s="112"/>
      <c r="G20" s="112"/>
      <c r="H20" s="112"/>
      <c r="I20" s="112"/>
      <c r="J20" s="67"/>
    </row>
    <row r="21" spans="1:20" s="118" customFormat="1" ht="14.25" customHeight="1">
      <c r="A21" s="66"/>
      <c r="B21" s="66"/>
      <c r="C21" s="112"/>
      <c r="D21" s="112"/>
      <c r="E21" s="112"/>
      <c r="F21" s="112"/>
      <c r="G21" s="112"/>
      <c r="H21" s="112"/>
      <c r="I21" s="112"/>
      <c r="J21" s="67"/>
    </row>
    <row r="22" spans="1:20" s="118" customFormat="1" ht="14.25" customHeight="1">
      <c r="A22" s="66"/>
      <c r="B22" s="66"/>
      <c r="C22" s="112"/>
      <c r="D22" s="112"/>
      <c r="E22" s="112"/>
      <c r="F22" s="112"/>
      <c r="G22" s="112"/>
      <c r="H22" s="112"/>
      <c r="I22" s="112"/>
      <c r="J22" s="67"/>
    </row>
    <row r="23" spans="1:20" s="118" customFormat="1" ht="14.25" customHeight="1">
      <c r="A23" s="66"/>
      <c r="B23" s="66"/>
      <c r="C23" s="112"/>
      <c r="D23" s="112"/>
      <c r="E23" s="112"/>
      <c r="F23" s="112"/>
      <c r="G23" s="112"/>
      <c r="H23" s="112"/>
      <c r="I23" s="112"/>
      <c r="J23" s="67"/>
    </row>
    <row r="24" spans="1:20" s="118" customFormat="1" ht="14.25" customHeight="1">
      <c r="A24" s="66"/>
      <c r="B24" s="66"/>
      <c r="C24" s="112"/>
      <c r="D24" s="235"/>
      <c r="E24" s="112"/>
      <c r="F24" s="112"/>
      <c r="G24" s="112"/>
      <c r="H24" s="112"/>
      <c r="I24" s="112"/>
      <c r="J24" s="67"/>
    </row>
    <row r="25" spans="1:20" s="118" customFormat="1" ht="14.25" customHeight="1">
      <c r="A25" s="66"/>
      <c r="B25" s="66"/>
      <c r="C25" s="112"/>
      <c r="D25" s="112"/>
      <c r="E25" s="112"/>
      <c r="F25" s="112"/>
      <c r="G25" s="112"/>
      <c r="H25" s="112"/>
      <c r="I25" s="112"/>
      <c r="J25" s="67"/>
    </row>
    <row r="26" spans="1:20" s="118" customFormat="1" ht="14.25" customHeight="1">
      <c r="A26" s="66"/>
      <c r="B26" s="66"/>
      <c r="C26" s="112"/>
      <c r="D26" s="112"/>
      <c r="E26" s="112"/>
      <c r="F26" s="112"/>
      <c r="G26" s="112"/>
      <c r="H26" s="112"/>
      <c r="I26" s="112"/>
      <c r="J26" s="67"/>
    </row>
    <row r="27" spans="1:20" s="118" customFormat="1" ht="14.25" customHeight="1">
      <c r="A27" s="66"/>
      <c r="B27" s="66"/>
      <c r="C27" s="112"/>
      <c r="D27" s="112"/>
      <c r="E27" s="112"/>
      <c r="F27" s="112"/>
      <c r="G27" s="112"/>
      <c r="H27" s="112"/>
      <c r="I27" s="112"/>
      <c r="J27" s="120"/>
    </row>
    <row r="28" spans="1:20" s="118" customFormat="1" ht="14.25" customHeight="1">
      <c r="A28" s="66"/>
      <c r="B28" s="66"/>
      <c r="C28" s="112"/>
      <c r="D28" s="112"/>
      <c r="E28" s="112"/>
      <c r="F28" s="112"/>
      <c r="G28" s="112"/>
      <c r="H28" s="112"/>
      <c r="I28" s="112"/>
      <c r="J28" s="67"/>
    </row>
    <row r="29" spans="1:20" s="118" customFormat="1" ht="14.25" customHeight="1">
      <c r="A29" s="66"/>
      <c r="B29" s="66"/>
      <c r="C29" s="112"/>
      <c r="D29" s="112"/>
      <c r="E29" s="112"/>
      <c r="F29" s="112"/>
      <c r="G29" s="112"/>
      <c r="H29" s="112"/>
      <c r="I29" s="112"/>
      <c r="J29" s="67"/>
    </row>
    <row r="30" spans="1:20" s="118" customFormat="1" ht="14.25" customHeight="1">
      <c r="A30" s="66"/>
      <c r="B30" s="66"/>
      <c r="C30" s="112"/>
      <c r="D30" s="112"/>
      <c r="E30" s="112"/>
      <c r="F30" s="112"/>
      <c r="G30" s="112"/>
      <c r="H30" s="112"/>
      <c r="I30" s="112"/>
      <c r="J30" s="67"/>
    </row>
    <row r="31" spans="1:20" s="118" customFormat="1" ht="14.25" customHeight="1">
      <c r="A31" s="66"/>
      <c r="B31" s="66"/>
      <c r="C31" s="112"/>
      <c r="D31" s="112"/>
      <c r="E31" s="112"/>
      <c r="F31" s="112"/>
      <c r="G31" s="112"/>
      <c r="H31" s="112"/>
      <c r="I31" s="112"/>
      <c r="J31" s="67"/>
    </row>
    <row r="32" spans="1:20" s="118" customFormat="1" ht="14.25" customHeight="1">
      <c r="A32" s="66"/>
      <c r="B32" s="66"/>
      <c r="C32" s="112"/>
      <c r="D32" s="112"/>
      <c r="E32" s="112"/>
      <c r="F32" s="112"/>
      <c r="G32" s="112"/>
      <c r="H32" s="112"/>
      <c r="I32" s="112"/>
      <c r="J32" s="67"/>
    </row>
    <row r="33" spans="1:11" s="118" customFormat="1" ht="14.25" customHeight="1">
      <c r="A33" s="66"/>
      <c r="B33" s="66"/>
      <c r="C33" s="112"/>
      <c r="D33" s="112"/>
      <c r="E33" s="112"/>
      <c r="F33" s="112"/>
      <c r="G33" s="112"/>
      <c r="H33" s="112"/>
      <c r="I33" s="112"/>
      <c r="J33" s="67"/>
    </row>
    <row r="34" spans="1:11" s="118" customFormat="1" ht="14.25" customHeight="1">
      <c r="A34" s="66"/>
      <c r="B34" s="66"/>
      <c r="C34" s="338"/>
      <c r="D34" s="338"/>
      <c r="E34" s="112"/>
      <c r="F34" s="112"/>
      <c r="G34" s="112"/>
      <c r="H34" s="112"/>
      <c r="I34" s="112"/>
      <c r="J34" s="67"/>
    </row>
    <row r="35" spans="1:11" s="118" customFormat="1" ht="14.25" customHeight="1">
      <c r="A35" s="66"/>
      <c r="B35" s="66"/>
      <c r="C35" s="338"/>
      <c r="D35" s="338"/>
      <c r="E35" s="112"/>
      <c r="F35" s="112"/>
      <c r="G35" s="112"/>
      <c r="H35" s="112"/>
      <c r="I35" s="112"/>
      <c r="J35" s="67"/>
    </row>
    <row r="36" spans="1:11" s="118" customFormat="1" ht="14.25" customHeight="1">
      <c r="A36" s="66"/>
      <c r="B36" s="66"/>
      <c r="C36" s="338"/>
      <c r="D36" s="338"/>
      <c r="E36" s="112"/>
      <c r="F36" s="112"/>
      <c r="G36" s="112"/>
      <c r="H36" s="112"/>
      <c r="I36" s="112"/>
      <c r="J36" s="67"/>
    </row>
    <row r="37" spans="1:11" s="118" customFormat="1" ht="14.25" customHeight="1">
      <c r="A37" s="339"/>
      <c r="B37" s="339"/>
      <c r="C37" s="235"/>
      <c r="D37" s="235"/>
      <c r="E37" s="235"/>
      <c r="F37" s="235"/>
      <c r="G37" s="235"/>
      <c r="H37" s="235"/>
      <c r="I37" s="235"/>
    </row>
    <row r="38" spans="1:11" s="118" customFormat="1" ht="14.25" customHeight="1">
      <c r="A38" s="237"/>
      <c r="B38" s="237"/>
      <c r="C38" s="113"/>
      <c r="D38" s="113"/>
      <c r="E38" s="113"/>
      <c r="F38" s="113"/>
      <c r="G38" s="113"/>
      <c r="H38" s="113"/>
      <c r="I38" s="113"/>
    </row>
    <row r="39" spans="1:11" s="118" customFormat="1" ht="14.25" customHeight="1">
      <c r="A39" s="339"/>
      <c r="B39" s="339"/>
    </row>
    <row r="40" spans="1:11" s="118" customFormat="1" ht="14.25" customHeight="1">
      <c r="A40" s="235"/>
      <c r="B40" s="235"/>
      <c r="C40" s="235"/>
      <c r="D40" s="235"/>
      <c r="E40" s="235"/>
      <c r="F40" s="235"/>
      <c r="G40" s="235"/>
      <c r="H40" s="235"/>
      <c r="I40" s="235"/>
      <c r="J40" s="67"/>
      <c r="K40" s="67"/>
    </row>
    <row r="41" spans="1:11" s="118" customFormat="1" ht="14.25" customHeight="1">
      <c r="A41" s="235"/>
      <c r="B41" s="235"/>
      <c r="C41" s="235"/>
      <c r="D41" s="235"/>
      <c r="E41" s="235"/>
      <c r="F41" s="235"/>
      <c r="G41" s="235"/>
      <c r="H41" s="235"/>
      <c r="I41" s="235"/>
      <c r="J41" s="67"/>
      <c r="K41" s="67"/>
    </row>
    <row r="42" spans="1:11" s="118" customFormat="1" ht="14.25" customHeight="1">
      <c r="A42" s="235"/>
      <c r="B42" s="235"/>
      <c r="C42" s="235"/>
      <c r="D42" s="235"/>
      <c r="E42" s="235"/>
      <c r="F42" s="235"/>
      <c r="G42" s="235"/>
      <c r="H42" s="235"/>
      <c r="I42" s="235"/>
      <c r="J42" s="67"/>
      <c r="K42" s="67"/>
    </row>
    <row r="43" spans="1:11" s="118" customFormat="1" ht="14.25" customHeight="1">
      <c r="C43" s="235"/>
      <c r="D43" s="235"/>
      <c r="E43" s="235"/>
      <c r="F43" s="235"/>
      <c r="G43" s="235"/>
      <c r="H43" s="235"/>
      <c r="I43" s="235"/>
      <c r="K43" s="67"/>
    </row>
    <row r="44" spans="1:11" s="118" customFormat="1" ht="14.25" customHeight="1">
      <c r="C44" s="235"/>
      <c r="D44" s="235"/>
      <c r="E44" s="235"/>
      <c r="F44" s="235"/>
      <c r="G44" s="235"/>
      <c r="H44" s="235"/>
      <c r="I44" s="235"/>
      <c r="K44" s="67"/>
    </row>
    <row r="45" spans="1:11" s="118" customFormat="1" ht="14.25" customHeight="1">
      <c r="C45" s="235"/>
      <c r="D45" s="235"/>
      <c r="E45" s="235"/>
      <c r="F45" s="235"/>
      <c r="G45" s="235"/>
      <c r="H45" s="235"/>
      <c r="I45" s="235"/>
      <c r="K45" s="67"/>
    </row>
    <row r="46" spans="1:11" s="118" customFormat="1" ht="14.25" customHeight="1">
      <c r="C46" s="235"/>
      <c r="D46" s="235"/>
      <c r="E46" s="235"/>
      <c r="F46" s="235"/>
      <c r="G46" s="235"/>
      <c r="H46" s="235"/>
      <c r="I46" s="235"/>
      <c r="K46" s="67"/>
    </row>
    <row r="47" spans="1:11" s="118" customFormat="1" ht="14.25" customHeight="1">
      <c r="C47" s="235"/>
      <c r="D47" s="235"/>
      <c r="E47" s="235"/>
      <c r="F47" s="235"/>
      <c r="G47" s="235"/>
      <c r="H47" s="235"/>
      <c r="I47" s="235"/>
    </row>
    <row r="48" spans="1:11" s="118" customFormat="1" ht="14.25" customHeight="1">
      <c r="C48" s="235"/>
      <c r="D48" s="235"/>
      <c r="E48" s="235"/>
      <c r="F48" s="235"/>
      <c r="G48" s="235"/>
      <c r="H48" s="235"/>
      <c r="I48" s="235"/>
      <c r="K48" s="67"/>
    </row>
    <row r="49" spans="1:11" s="118" customFormat="1" ht="14.25" customHeight="1">
      <c r="C49" s="235"/>
      <c r="D49" s="235"/>
      <c r="E49" s="235"/>
      <c r="F49" s="235"/>
      <c r="G49" s="235"/>
      <c r="H49" s="235"/>
      <c r="I49" s="235"/>
      <c r="K49" s="67"/>
    </row>
    <row r="50" spans="1:11" s="118" customFormat="1" ht="10" customHeight="1">
      <c r="C50" s="235"/>
      <c r="D50" s="235"/>
      <c r="E50" s="235"/>
      <c r="F50" s="235"/>
      <c r="G50" s="235"/>
      <c r="H50" s="235"/>
      <c r="I50" s="235"/>
      <c r="K50" s="67"/>
    </row>
    <row r="51" spans="1:11" ht="12" customHeight="1">
      <c r="A51" s="4"/>
      <c r="B51" s="57" t="s">
        <v>714</v>
      </c>
    </row>
    <row r="52" spans="1:11" ht="12" customHeight="1">
      <c r="A52" s="4"/>
      <c r="B52" s="57" t="s">
        <v>73</v>
      </c>
      <c r="J52" s="22"/>
    </row>
    <row r="53" spans="1:11" ht="12" customHeight="1">
      <c r="A53" s="4"/>
      <c r="B53" s="244" t="s">
        <v>113</v>
      </c>
    </row>
    <row r="54" spans="1:11" ht="12" customHeight="1">
      <c r="A54" s="4"/>
    </row>
  </sheetData>
  <mergeCells count="1">
    <mergeCell ref="A3:A4"/>
  </mergeCells>
  <hyperlinks>
    <hyperlink ref="J3" location="'Inhoudsopgave Zuivel in cijfers'!A1" display="Terug naar inhoudsopgave" xr:uid="{BB3478D7-5A5D-4784-A914-3D6A78D27768}"/>
    <hyperlink ref="J4" location="'Inhoudsopgave Zuivel in cijfers'!A1" display="Back to table of contents" xr:uid="{EA338DE5-47E0-401F-966A-6E89C67F8C90}"/>
  </hyperlinks>
  <printOptions horizontalCentered="1"/>
  <pageMargins left="0.39370078740157483" right="0.39370078740157483" top="0.39370078740157483" bottom="0.39370078740157483" header="0" footer="0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BBD25B"/>
  </sheetPr>
  <dimension ref="A1:J54"/>
  <sheetViews>
    <sheetView zoomScaleNormal="100" workbookViewId="0"/>
  </sheetViews>
  <sheetFormatPr baseColWidth="10" defaultColWidth="9.5" defaultRowHeight="14.5" customHeight="1"/>
  <cols>
    <col min="1" max="1" width="9.5" style="2"/>
    <col min="2" max="2" width="23.5" style="2" customWidth="1"/>
    <col min="3" max="9" width="10.5" style="2" customWidth="1"/>
    <col min="10" max="10" width="32.25" style="2" customWidth="1"/>
    <col min="11" max="11" width="9.5" style="2" customWidth="1"/>
    <col min="12" max="16384" width="9.5" style="2"/>
  </cols>
  <sheetData>
    <row r="1" spans="1:10" ht="23" customHeight="1">
      <c r="A1" s="1"/>
      <c r="B1" s="1"/>
      <c r="C1" s="1"/>
      <c r="D1" s="1"/>
      <c r="E1" s="1"/>
      <c r="F1" s="1"/>
      <c r="G1" s="1"/>
      <c r="H1" s="1"/>
      <c r="I1" s="1"/>
      <c r="J1" s="109" t="s">
        <v>607</v>
      </c>
    </row>
    <row r="2" spans="1:10" ht="12" customHeight="1">
      <c r="A2" s="1"/>
      <c r="B2" s="1"/>
      <c r="C2" s="4"/>
      <c r="D2" s="3"/>
      <c r="E2" s="3"/>
      <c r="F2" s="3"/>
      <c r="G2" s="3"/>
      <c r="H2" s="3"/>
      <c r="I2" s="3"/>
      <c r="J2" s="59" t="s">
        <v>1000</v>
      </c>
    </row>
    <row r="3" spans="1:10" ht="18.25" customHeight="1">
      <c r="A3" s="550">
        <v>24</v>
      </c>
      <c r="B3" s="575" t="s">
        <v>319</v>
      </c>
      <c r="C3" s="575"/>
      <c r="D3" s="575"/>
      <c r="E3" s="127"/>
      <c r="F3" s="127"/>
      <c r="G3" s="127"/>
      <c r="H3" s="127"/>
      <c r="I3" s="127"/>
      <c r="J3" s="125" t="s">
        <v>583</v>
      </c>
    </row>
    <row r="4" spans="1:10" ht="18" customHeight="1">
      <c r="A4" s="574"/>
      <c r="B4" s="563" t="s">
        <v>589</v>
      </c>
      <c r="C4" s="563"/>
      <c r="D4" s="563"/>
      <c r="E4" s="576"/>
      <c r="F4" s="576"/>
      <c r="G4" s="157"/>
      <c r="H4" s="157"/>
      <c r="I4" s="157"/>
      <c r="J4" s="225" t="s">
        <v>584</v>
      </c>
    </row>
    <row r="5" spans="1:10" s="118" customFormat="1" ht="14.25" customHeight="1">
      <c r="J5" s="67"/>
    </row>
    <row r="6" spans="1:10" s="118" customFormat="1" ht="14.25" customHeight="1">
      <c r="E6" s="317"/>
      <c r="F6" s="317"/>
      <c r="G6" s="317"/>
      <c r="H6" s="317"/>
      <c r="I6" s="317"/>
      <c r="J6" s="67"/>
    </row>
    <row r="7" spans="1:10" s="118" customFormat="1" ht="14.25" customHeight="1">
      <c r="J7" s="67"/>
    </row>
    <row r="8" spans="1:10" ht="18.75" customHeight="1">
      <c r="A8" s="88"/>
      <c r="B8" s="88"/>
      <c r="C8" s="110">
        <v>2010</v>
      </c>
      <c r="D8" s="110">
        <v>2015</v>
      </c>
      <c r="E8" s="110">
        <v>2020</v>
      </c>
      <c r="F8" s="110">
        <v>2021</v>
      </c>
      <c r="G8" s="110">
        <v>2022</v>
      </c>
      <c r="H8" s="110">
        <v>2023</v>
      </c>
      <c r="I8" s="110" t="s">
        <v>1003</v>
      </c>
      <c r="J8" s="7"/>
    </row>
    <row r="9" spans="1:10" s="118" customFormat="1" ht="14.25" customHeight="1">
      <c r="C9" s="67"/>
      <c r="D9" s="67"/>
      <c r="E9" s="67"/>
      <c r="F9" s="67"/>
      <c r="G9" s="67"/>
      <c r="H9" s="67"/>
      <c r="I9" s="67"/>
      <c r="J9" s="67"/>
    </row>
    <row r="10" spans="1:10" s="118" customFormat="1" ht="14.25" customHeight="1">
      <c r="A10" s="75" t="s">
        <v>888</v>
      </c>
      <c r="C10" s="280">
        <v>24</v>
      </c>
      <c r="D10" s="264">
        <v>25</v>
      </c>
      <c r="E10" s="264">
        <v>27</v>
      </c>
      <c r="F10" s="264">
        <v>27</v>
      </c>
      <c r="G10" s="264">
        <v>27</v>
      </c>
      <c r="H10" s="264">
        <v>27</v>
      </c>
      <c r="I10" s="264">
        <v>27</v>
      </c>
      <c r="J10" s="36" t="s">
        <v>892</v>
      </c>
    </row>
    <row r="11" spans="1:10" s="118" customFormat="1" ht="14.25" customHeight="1">
      <c r="A11" s="75"/>
      <c r="C11" s="280"/>
      <c r="D11" s="264"/>
      <c r="E11" s="264"/>
      <c r="F11" s="264"/>
      <c r="G11" s="264"/>
      <c r="H11" s="264"/>
      <c r="I11" s="264"/>
      <c r="J11" s="36"/>
    </row>
    <row r="12" spans="1:10" s="118" customFormat="1" ht="14.25" customHeight="1">
      <c r="A12" s="247" t="s">
        <v>889</v>
      </c>
      <c r="B12" s="252"/>
      <c r="C12" s="282">
        <v>55</v>
      </c>
      <c r="D12" s="300">
        <v>54</v>
      </c>
      <c r="E12" s="300">
        <v>54</v>
      </c>
      <c r="F12" s="300">
        <v>53</v>
      </c>
      <c r="G12" s="300">
        <v>55</v>
      </c>
      <c r="H12" s="300">
        <v>54</v>
      </c>
      <c r="I12" s="300">
        <v>54</v>
      </c>
      <c r="J12" s="246" t="s">
        <v>893</v>
      </c>
    </row>
    <row r="13" spans="1:10" s="118" customFormat="1" ht="14.25" customHeight="1">
      <c r="A13" s="75" t="s">
        <v>320</v>
      </c>
      <c r="C13" s="280">
        <v>32</v>
      </c>
      <c r="D13" s="264">
        <v>28</v>
      </c>
      <c r="E13" s="264">
        <v>26</v>
      </c>
      <c r="F13" s="264">
        <v>25</v>
      </c>
      <c r="G13" s="264">
        <v>25</v>
      </c>
      <c r="H13" s="264">
        <v>24</v>
      </c>
      <c r="I13" s="264">
        <v>24</v>
      </c>
      <c r="J13" s="36" t="s">
        <v>894</v>
      </c>
    </row>
    <row r="14" spans="1:10" s="118" customFormat="1" ht="14.25" customHeight="1">
      <c r="A14" s="75" t="s">
        <v>321</v>
      </c>
      <c r="C14" s="280">
        <v>23</v>
      </c>
      <c r="D14" s="264">
        <v>26</v>
      </c>
      <c r="E14" s="264">
        <v>28</v>
      </c>
      <c r="F14" s="264">
        <v>28</v>
      </c>
      <c r="G14" s="264">
        <v>30</v>
      </c>
      <c r="H14" s="264">
        <v>30</v>
      </c>
      <c r="I14" s="264">
        <v>30</v>
      </c>
      <c r="J14" s="36" t="s">
        <v>895</v>
      </c>
    </row>
    <row r="15" spans="1:10" s="118" customFormat="1" ht="14.25" customHeight="1">
      <c r="A15" s="75"/>
      <c r="C15" s="280"/>
      <c r="D15" s="264"/>
      <c r="E15" s="264"/>
      <c r="F15" s="264"/>
      <c r="G15" s="264"/>
      <c r="H15" s="264"/>
      <c r="I15" s="264"/>
      <c r="J15" s="36"/>
    </row>
    <row r="16" spans="1:10" s="118" customFormat="1" ht="14.25" customHeight="1">
      <c r="A16" s="75" t="s">
        <v>720</v>
      </c>
      <c r="C16" s="280">
        <v>9700</v>
      </c>
      <c r="D16" s="264">
        <v>12900</v>
      </c>
      <c r="E16" s="338">
        <v>12800</v>
      </c>
      <c r="F16" s="338">
        <v>15200</v>
      </c>
      <c r="G16" s="338">
        <v>15400</v>
      </c>
      <c r="H16" s="338" t="s">
        <v>62</v>
      </c>
      <c r="I16" s="338" t="s">
        <v>62</v>
      </c>
      <c r="J16" s="36" t="s">
        <v>721</v>
      </c>
    </row>
    <row r="17" spans="1:10" s="118" customFormat="1" ht="14.25" customHeight="1">
      <c r="A17" s="75"/>
      <c r="C17" s="280"/>
      <c r="D17" s="264"/>
      <c r="E17" s="264"/>
      <c r="F17" s="264"/>
      <c r="G17" s="264"/>
      <c r="H17" s="264"/>
      <c r="I17" s="264"/>
      <c r="J17" s="36"/>
    </row>
    <row r="18" spans="1:10" s="118" customFormat="1" ht="14.25" customHeight="1">
      <c r="A18" s="75" t="s">
        <v>322</v>
      </c>
      <c r="C18" s="280">
        <v>11569.221</v>
      </c>
      <c r="D18" s="264">
        <v>13308.019399999999</v>
      </c>
      <c r="E18" s="264">
        <v>14619.963303080456</v>
      </c>
      <c r="F18" s="264">
        <v>14500</v>
      </c>
      <c r="G18" s="264">
        <v>13889.784851</v>
      </c>
      <c r="H18" s="264">
        <v>13872.562</v>
      </c>
      <c r="I18" s="264">
        <v>13720.396145602717</v>
      </c>
      <c r="J18" s="36" t="s">
        <v>323</v>
      </c>
    </row>
    <row r="19" spans="1:10" s="118" customFormat="1" ht="14.25" customHeight="1">
      <c r="A19" s="75"/>
      <c r="C19" s="280"/>
      <c r="D19" s="264"/>
      <c r="E19" s="264"/>
      <c r="F19" s="264"/>
      <c r="G19" s="264"/>
      <c r="H19" s="264"/>
      <c r="I19" s="264"/>
      <c r="J19" s="36"/>
    </row>
    <row r="20" spans="1:10" s="118" customFormat="1" ht="14.25" customHeight="1">
      <c r="A20" s="75" t="s">
        <v>970</v>
      </c>
      <c r="C20" s="280">
        <v>8861</v>
      </c>
      <c r="D20" s="264">
        <v>11950</v>
      </c>
      <c r="E20" s="264">
        <v>14835</v>
      </c>
      <c r="F20" s="264">
        <v>15732</v>
      </c>
      <c r="G20" s="264">
        <v>21300</v>
      </c>
      <c r="H20" s="298">
        <v>19801</v>
      </c>
      <c r="I20" s="298" t="s">
        <v>62</v>
      </c>
      <c r="J20" s="36" t="s">
        <v>971</v>
      </c>
    </row>
    <row r="21" spans="1:10" s="118" customFormat="1" ht="14.25" customHeight="1">
      <c r="A21" s="75"/>
      <c r="C21" s="280"/>
      <c r="D21" s="264"/>
      <c r="E21" s="264"/>
      <c r="F21" s="264"/>
      <c r="G21" s="264"/>
      <c r="H21" s="264"/>
      <c r="I21" s="264"/>
      <c r="J21" s="36"/>
    </row>
    <row r="22" spans="1:10" s="118" customFormat="1" ht="14.25" customHeight="1">
      <c r="A22" s="75" t="s">
        <v>890</v>
      </c>
      <c r="C22" s="280">
        <v>5367.4254249999994</v>
      </c>
      <c r="D22" s="280">
        <v>6346.3691700000008</v>
      </c>
      <c r="E22" s="280">
        <v>7546.6609949999993</v>
      </c>
      <c r="F22" s="280">
        <v>8177.4176040000002</v>
      </c>
      <c r="G22" s="280">
        <v>10789.104059200003</v>
      </c>
      <c r="H22" s="280">
        <v>10336.994770204401</v>
      </c>
      <c r="I22" s="280">
        <v>11394.029963999998</v>
      </c>
      <c r="J22" s="36" t="s">
        <v>647</v>
      </c>
    </row>
    <row r="23" spans="1:10" s="118" customFormat="1" ht="14.25" customHeight="1">
      <c r="A23" s="75"/>
      <c r="C23" s="280"/>
      <c r="D23" s="280"/>
      <c r="E23" s="280"/>
      <c r="F23" s="280"/>
      <c r="G23" s="280"/>
      <c r="H23" s="280"/>
      <c r="I23" s="280"/>
      <c r="J23" s="36"/>
    </row>
    <row r="24" spans="1:10" s="118" customFormat="1" ht="14.25" customHeight="1">
      <c r="A24" s="75" t="s">
        <v>891</v>
      </c>
      <c r="C24" s="280">
        <v>2494.5509999999999</v>
      </c>
      <c r="D24" s="280">
        <v>3021.3960000000002</v>
      </c>
      <c r="E24" s="280">
        <v>3605.2383289999998</v>
      </c>
      <c r="F24" s="280">
        <v>4043.1178430000004</v>
      </c>
      <c r="G24" s="280">
        <v>5499.9424989999998</v>
      </c>
      <c r="H24" s="280">
        <v>5027.1847199999993</v>
      </c>
      <c r="I24" s="280">
        <v>5251.3104380000004</v>
      </c>
      <c r="J24" s="36" t="s">
        <v>324</v>
      </c>
    </row>
    <row r="25" spans="1:10" s="118" customFormat="1" ht="14.25" customHeight="1"/>
    <row r="26" spans="1:10" s="118" customFormat="1" ht="14.25" customHeight="1"/>
    <row r="27" spans="1:10" s="118" customFormat="1" ht="14.25" customHeight="1"/>
    <row r="28" spans="1:10" s="118" customFormat="1" ht="14.25" customHeight="1"/>
    <row r="29" spans="1:10" s="118" customFormat="1" ht="14.25" customHeight="1">
      <c r="C29" s="121"/>
      <c r="D29" s="121"/>
      <c r="E29" s="121"/>
      <c r="F29" s="121"/>
      <c r="G29" s="121"/>
      <c r="H29" s="121"/>
      <c r="I29" s="121"/>
    </row>
    <row r="30" spans="1:10" s="118" customFormat="1" ht="14.25" customHeight="1">
      <c r="C30" s="112"/>
      <c r="D30" s="112"/>
      <c r="E30" s="112"/>
      <c r="F30" s="112"/>
      <c r="G30" s="112"/>
      <c r="H30" s="112"/>
      <c r="I30" s="112"/>
    </row>
    <row r="31" spans="1:10" s="118" customFormat="1" ht="14.25" customHeight="1">
      <c r="C31" s="67"/>
      <c r="D31" s="67"/>
      <c r="E31" s="67"/>
      <c r="F31" s="67"/>
      <c r="G31" s="67"/>
      <c r="H31" s="67"/>
      <c r="I31" s="67"/>
    </row>
    <row r="32" spans="1:10" s="118" customFormat="1" ht="14.25" customHeight="1">
      <c r="C32" s="121"/>
      <c r="D32" s="121"/>
      <c r="E32" s="121"/>
      <c r="F32" s="121"/>
      <c r="G32" s="121"/>
      <c r="H32" s="121"/>
      <c r="I32" s="121"/>
    </row>
    <row r="33" spans="3:9" s="118" customFormat="1" ht="14.25" customHeight="1">
      <c r="C33" s="112"/>
      <c r="D33" s="112"/>
      <c r="E33" s="112"/>
      <c r="F33" s="112"/>
      <c r="G33" s="112"/>
      <c r="H33" s="112"/>
      <c r="I33" s="112"/>
    </row>
    <row r="34" spans="3:9" s="118" customFormat="1" ht="14.25" customHeight="1">
      <c r="C34" s="112"/>
      <c r="D34" s="112"/>
      <c r="E34" s="112"/>
      <c r="F34" s="112"/>
      <c r="G34" s="112"/>
      <c r="H34" s="112"/>
      <c r="I34" s="112"/>
    </row>
    <row r="35" spans="3:9" s="118" customFormat="1" ht="14.25" customHeight="1">
      <c r="C35" s="112"/>
      <c r="D35" s="112"/>
      <c r="E35" s="112"/>
      <c r="F35" s="112"/>
      <c r="G35" s="112"/>
      <c r="H35" s="112"/>
      <c r="I35" s="112"/>
    </row>
    <row r="36" spans="3:9" s="118" customFormat="1" ht="14.25" customHeight="1">
      <c r="C36" s="112"/>
      <c r="D36" s="112"/>
      <c r="E36" s="112"/>
      <c r="F36" s="112"/>
      <c r="G36" s="112"/>
      <c r="H36" s="112"/>
      <c r="I36" s="112"/>
    </row>
    <row r="37" spans="3:9" s="118" customFormat="1" ht="14.25" customHeight="1">
      <c r="C37" s="112"/>
      <c r="D37" s="112"/>
      <c r="E37" s="112"/>
      <c r="F37" s="112"/>
      <c r="G37" s="112"/>
      <c r="H37" s="112"/>
      <c r="I37" s="112"/>
    </row>
    <row r="38" spans="3:9" s="118" customFormat="1" ht="14.25" customHeight="1">
      <c r="C38" s="112"/>
      <c r="D38" s="112"/>
      <c r="E38" s="112"/>
      <c r="F38" s="112"/>
      <c r="G38" s="112"/>
      <c r="H38" s="112"/>
      <c r="I38" s="112"/>
    </row>
    <row r="39" spans="3:9" s="118" customFormat="1" ht="14.25" customHeight="1">
      <c r="C39" s="112"/>
      <c r="D39" s="112"/>
      <c r="E39" s="112"/>
      <c r="F39" s="112"/>
      <c r="G39" s="112"/>
      <c r="H39" s="112"/>
      <c r="I39" s="112"/>
    </row>
    <row r="40" spans="3:9" s="118" customFormat="1" ht="14.25" customHeight="1">
      <c r="C40" s="112"/>
      <c r="D40" s="112"/>
      <c r="E40" s="112"/>
      <c r="F40" s="112"/>
      <c r="G40" s="112"/>
      <c r="H40" s="112"/>
      <c r="I40" s="112"/>
    </row>
    <row r="41" spans="3:9" s="118" customFormat="1" ht="14.25" customHeight="1">
      <c r="C41" s="112"/>
      <c r="D41" s="112"/>
      <c r="E41" s="112"/>
      <c r="F41" s="112"/>
      <c r="G41" s="112"/>
      <c r="H41" s="112"/>
      <c r="I41" s="112"/>
    </row>
    <row r="42" spans="3:9" s="118" customFormat="1" ht="14.25" customHeight="1">
      <c r="C42" s="112"/>
      <c r="D42" s="112"/>
      <c r="E42" s="112"/>
      <c r="F42" s="112"/>
      <c r="G42" s="112"/>
      <c r="H42" s="112"/>
      <c r="I42" s="112"/>
    </row>
    <row r="43" spans="3:9" s="118" customFormat="1" ht="14.25" customHeight="1">
      <c r="C43" s="112"/>
      <c r="D43" s="112"/>
      <c r="E43" s="112"/>
      <c r="F43" s="112"/>
      <c r="G43" s="112"/>
      <c r="H43" s="112"/>
      <c r="I43" s="112"/>
    </row>
    <row r="44" spans="3:9" s="118" customFormat="1" ht="14.25" customHeight="1">
      <c r="C44" s="112"/>
      <c r="D44" s="112"/>
      <c r="E44" s="112"/>
      <c r="F44" s="112"/>
      <c r="G44" s="112"/>
      <c r="H44" s="112"/>
      <c r="I44" s="112"/>
    </row>
    <row r="45" spans="3:9" s="118" customFormat="1" ht="14.25" customHeight="1">
      <c r="C45" s="112"/>
      <c r="D45" s="112"/>
      <c r="E45" s="112"/>
      <c r="F45" s="112"/>
      <c r="G45" s="112"/>
      <c r="H45" s="112"/>
      <c r="I45" s="112"/>
    </row>
    <row r="46" spans="3:9" s="118" customFormat="1" ht="14.25" customHeight="1">
      <c r="C46" s="112"/>
      <c r="D46" s="112"/>
      <c r="E46" s="112"/>
      <c r="F46" s="112"/>
      <c r="G46" s="112"/>
      <c r="H46" s="112"/>
      <c r="I46" s="112"/>
    </row>
    <row r="47" spans="3:9" s="118" customFormat="1" ht="14.25" customHeight="1">
      <c r="C47" s="112"/>
      <c r="D47" s="112"/>
      <c r="E47" s="112"/>
      <c r="F47" s="112"/>
      <c r="G47" s="112"/>
      <c r="H47" s="112"/>
      <c r="I47" s="112"/>
    </row>
    <row r="48" spans="3:9" s="118" customFormat="1" ht="14.25" customHeight="1">
      <c r="C48" s="112"/>
      <c r="D48" s="112"/>
      <c r="E48" s="112"/>
      <c r="F48" s="112"/>
      <c r="G48" s="112"/>
      <c r="H48" s="112"/>
      <c r="I48" s="112"/>
    </row>
    <row r="49" spans="1:9" s="118" customFormat="1" ht="14.25" customHeight="1">
      <c r="C49" s="112"/>
      <c r="D49" s="112"/>
      <c r="E49" s="112"/>
      <c r="F49" s="112"/>
      <c r="G49" s="112"/>
      <c r="H49" s="112"/>
      <c r="I49" s="112"/>
    </row>
    <row r="50" spans="1:9" s="118" customFormat="1" ht="10" customHeight="1">
      <c r="C50" s="112"/>
      <c r="D50" s="112"/>
      <c r="E50" s="112"/>
      <c r="F50" s="112"/>
      <c r="G50" s="112"/>
      <c r="H50" s="112"/>
      <c r="I50" s="112"/>
    </row>
    <row r="51" spans="1:9" s="20" customFormat="1" ht="12" customHeight="1">
      <c r="A51" s="4"/>
      <c r="B51" s="34" t="s">
        <v>948</v>
      </c>
      <c r="E51" s="22"/>
      <c r="F51" s="22"/>
      <c r="G51" s="22"/>
      <c r="H51" s="22"/>
      <c r="I51" s="22"/>
    </row>
    <row r="52" spans="1:9" s="20" customFormat="1" ht="12" customHeight="1">
      <c r="A52" s="4"/>
      <c r="B52" s="57" t="s">
        <v>975</v>
      </c>
      <c r="E52" s="22"/>
      <c r="F52" s="22"/>
      <c r="G52" s="22"/>
      <c r="H52" s="22"/>
      <c r="I52" s="22"/>
    </row>
    <row r="53" spans="1:9" s="20" customFormat="1" ht="12" customHeight="1">
      <c r="A53" s="4"/>
      <c r="B53" s="57" t="s">
        <v>972</v>
      </c>
      <c r="E53" s="22"/>
      <c r="F53" s="22"/>
      <c r="G53" s="22"/>
      <c r="H53" s="22"/>
      <c r="I53" s="22"/>
    </row>
    <row r="54" spans="1:9" s="20" customFormat="1" ht="12" customHeight="1">
      <c r="A54" s="4"/>
      <c r="B54" s="541" t="s">
        <v>113</v>
      </c>
      <c r="E54" s="22"/>
      <c r="F54" s="22"/>
      <c r="G54" s="22"/>
      <c r="H54" s="22"/>
      <c r="I54" s="22"/>
    </row>
  </sheetData>
  <mergeCells count="3">
    <mergeCell ref="A3:A4"/>
    <mergeCell ref="B3:D3"/>
    <mergeCell ref="B4:F4"/>
  </mergeCells>
  <hyperlinks>
    <hyperlink ref="J3" location="'Inhoudsopgave Zuivel in cijfers'!A1" display="Terug naar inhoudsopgave" xr:uid="{6D9F9F30-6277-4023-9114-366EAEDE6538}"/>
    <hyperlink ref="J4" location="'Inhoudsopgave Zuivel in cijfers'!A1" display="Back to table of contents" xr:uid="{82FBC89B-6F3C-49F2-A0C0-3A2E69DFBA7C}"/>
  </hyperlinks>
  <printOptions horizontalCentered="1"/>
  <pageMargins left="0.39370078740157483" right="0.39370078740157483" top="0.39370078740157483" bottom="0.39370078740157483" header="0" footer="0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DB42D8-ECAF-4462-BED3-F71646F1C394}">
  <sheetPr>
    <tabColor rgb="FFBBD25B"/>
  </sheetPr>
  <dimension ref="A1:J54"/>
  <sheetViews>
    <sheetView zoomScaleNormal="100" workbookViewId="0"/>
  </sheetViews>
  <sheetFormatPr baseColWidth="10" defaultColWidth="9.5" defaultRowHeight="14.5" customHeight="1"/>
  <cols>
    <col min="1" max="1" width="9.5" style="2"/>
    <col min="2" max="2" width="25" style="2" customWidth="1"/>
    <col min="3" max="9" width="9.5" style="2" customWidth="1"/>
    <col min="10" max="10" width="37.5" style="7" customWidth="1"/>
    <col min="11" max="16384" width="9.5" style="2"/>
  </cols>
  <sheetData>
    <row r="1" spans="1:10" ht="23" customHeight="1">
      <c r="A1" s="1"/>
      <c r="B1" s="1"/>
      <c r="C1" s="1"/>
      <c r="D1" s="1"/>
      <c r="E1" s="109"/>
      <c r="F1" s="109"/>
      <c r="G1" s="109"/>
      <c r="H1" s="109"/>
      <c r="I1" s="109"/>
      <c r="J1" s="109" t="s">
        <v>607</v>
      </c>
    </row>
    <row r="2" spans="1:10" ht="12" customHeight="1">
      <c r="A2" s="1"/>
      <c r="B2" s="3"/>
      <c r="C2" s="3"/>
      <c r="D2" s="3"/>
      <c r="E2" s="59"/>
      <c r="F2" s="59"/>
      <c r="G2" s="59"/>
      <c r="H2" s="59"/>
      <c r="I2" s="59"/>
      <c r="J2" s="59" t="s">
        <v>1000</v>
      </c>
    </row>
    <row r="3" spans="1:10" ht="18" customHeight="1">
      <c r="A3" s="550">
        <v>25</v>
      </c>
      <c r="B3" s="143" t="s">
        <v>791</v>
      </c>
      <c r="C3" s="459"/>
      <c r="D3" s="459"/>
      <c r="E3" s="459"/>
      <c r="F3" s="459"/>
      <c r="G3" s="459"/>
      <c r="H3" s="459"/>
      <c r="I3" s="459"/>
      <c r="J3" s="125" t="s">
        <v>583</v>
      </c>
    </row>
    <row r="4" spans="1:10" ht="18" customHeight="1">
      <c r="A4" s="551"/>
      <c r="B4" s="354" t="s">
        <v>799</v>
      </c>
      <c r="C4" s="278"/>
      <c r="D4" s="278"/>
      <c r="E4" s="278"/>
      <c r="F4" s="278"/>
      <c r="G4" s="278"/>
      <c r="H4" s="278"/>
      <c r="I4" s="278"/>
      <c r="J4" s="225" t="s">
        <v>584</v>
      </c>
    </row>
    <row r="5" spans="1:10" ht="14.25" customHeight="1"/>
    <row r="6" spans="1:10" ht="14.25" customHeight="1"/>
    <row r="7" spans="1:10" ht="14.25" customHeight="1"/>
    <row r="8" spans="1:10" ht="18.75" customHeight="1">
      <c r="A8" s="464" t="s">
        <v>838</v>
      </c>
      <c r="C8" s="110">
        <v>2010</v>
      </c>
      <c r="D8" s="110">
        <v>2015</v>
      </c>
      <c r="E8" s="110">
        <v>2020</v>
      </c>
      <c r="F8" s="110">
        <v>2021</v>
      </c>
      <c r="G8" s="110">
        <v>2022</v>
      </c>
      <c r="H8" s="110">
        <v>2023</v>
      </c>
      <c r="I8" s="110" t="s">
        <v>1003</v>
      </c>
      <c r="J8" s="463" t="s">
        <v>838</v>
      </c>
    </row>
    <row r="9" spans="1:10" s="118" customFormat="1" ht="14.25" customHeight="1">
      <c r="A9" s="465"/>
      <c r="B9" s="465"/>
      <c r="C9" s="116"/>
      <c r="D9" s="116"/>
      <c r="E9" s="116"/>
      <c r="F9" s="116"/>
      <c r="G9" s="116"/>
      <c r="H9" s="116"/>
      <c r="I9" s="116"/>
      <c r="J9" s="116"/>
    </row>
    <row r="10" spans="1:10" s="118" customFormat="1" ht="14.25" customHeight="1">
      <c r="A10" s="75" t="s">
        <v>329</v>
      </c>
      <c r="B10" s="465"/>
      <c r="C10" s="280">
        <v>11621.5320342</v>
      </c>
      <c r="D10" s="280">
        <v>13330.873192999999</v>
      </c>
      <c r="E10" s="280">
        <v>14012.695427000001</v>
      </c>
      <c r="F10" s="280">
        <v>13686.880402727273</v>
      </c>
      <c r="G10" s="280">
        <v>13875.916117000001</v>
      </c>
      <c r="H10" s="280">
        <v>13934.17</v>
      </c>
      <c r="I10" s="280">
        <v>13701.614000000001</v>
      </c>
      <c r="J10" s="36" t="s">
        <v>246</v>
      </c>
    </row>
    <row r="11" spans="1:10" s="118" customFormat="1" ht="14.25" customHeight="1">
      <c r="A11" s="75"/>
      <c r="B11" s="465"/>
      <c r="C11" s="279"/>
      <c r="D11" s="279"/>
      <c r="E11" s="279"/>
      <c r="F11" s="279"/>
      <c r="G11" s="279"/>
      <c r="H11" s="279"/>
      <c r="I11" s="279"/>
      <c r="J11" s="36"/>
    </row>
    <row r="12" spans="1:10" s="118" customFormat="1" ht="14.25" customHeight="1">
      <c r="A12" s="75" t="s">
        <v>332</v>
      </c>
      <c r="B12" s="465"/>
      <c r="C12" s="280">
        <v>11569.221</v>
      </c>
      <c r="D12" s="280">
        <v>13308.019399999999</v>
      </c>
      <c r="E12" s="280">
        <v>14619.963303080456</v>
      </c>
      <c r="F12" s="280">
        <v>14500</v>
      </c>
      <c r="G12" s="280">
        <v>13889.784851</v>
      </c>
      <c r="H12" s="280">
        <v>13872.562</v>
      </c>
      <c r="I12" s="280">
        <v>13720.396145602717</v>
      </c>
      <c r="J12" s="36" t="s">
        <v>333</v>
      </c>
    </row>
    <row r="13" spans="1:10" s="118" customFormat="1" ht="14.25" customHeight="1">
      <c r="A13" s="75"/>
      <c r="B13" s="465"/>
      <c r="C13" s="279"/>
      <c r="D13" s="279"/>
      <c r="E13" s="279"/>
      <c r="F13" s="279"/>
      <c r="G13" s="279"/>
      <c r="H13" s="279"/>
      <c r="I13" s="279"/>
      <c r="J13" s="36"/>
    </row>
    <row r="14" spans="1:10" s="118" customFormat="1" ht="14.25" customHeight="1">
      <c r="A14" s="247" t="s">
        <v>926</v>
      </c>
      <c r="B14" s="465"/>
      <c r="C14" s="279"/>
      <c r="D14" s="279"/>
      <c r="E14" s="279"/>
      <c r="F14" s="279"/>
      <c r="G14" s="279"/>
      <c r="H14" s="279"/>
      <c r="I14" s="279"/>
      <c r="J14" s="246" t="s">
        <v>927</v>
      </c>
    </row>
    <row r="15" spans="1:10" s="118" customFormat="1" ht="14.25" customHeight="1">
      <c r="A15" s="75"/>
      <c r="B15" s="465"/>
      <c r="C15" s="279"/>
      <c r="D15" s="279"/>
      <c r="E15" s="279"/>
      <c r="F15" s="279"/>
      <c r="G15" s="279"/>
      <c r="H15" s="279"/>
      <c r="I15" s="279"/>
      <c r="J15" s="36"/>
    </row>
    <row r="16" spans="1:10" s="118" customFormat="1" ht="14.25" customHeight="1">
      <c r="A16" s="75" t="s">
        <v>248</v>
      </c>
      <c r="B16" s="465"/>
      <c r="C16" s="264">
        <v>179.297068</v>
      </c>
      <c r="D16" s="264">
        <v>217.345</v>
      </c>
      <c r="E16" s="264">
        <v>205.59331699999998</v>
      </c>
      <c r="F16" s="264">
        <v>218.734317</v>
      </c>
      <c r="G16" s="264">
        <v>200.67225786299167</v>
      </c>
      <c r="H16" s="264">
        <v>187.23699999999999</v>
      </c>
      <c r="I16" s="264">
        <v>172.48763711643582</v>
      </c>
      <c r="J16" s="36" t="s">
        <v>928</v>
      </c>
    </row>
    <row r="17" spans="1:10" s="118" customFormat="1" ht="14.25" customHeight="1">
      <c r="A17" s="75"/>
      <c r="C17" s="284"/>
      <c r="D17" s="284"/>
      <c r="E17" s="284"/>
      <c r="F17" s="284"/>
      <c r="G17" s="284"/>
      <c r="H17" s="284"/>
      <c r="I17" s="284"/>
      <c r="J17" s="36"/>
    </row>
    <row r="18" spans="1:10" s="118" customFormat="1" ht="14.25" customHeight="1">
      <c r="A18" s="247" t="s">
        <v>938</v>
      </c>
      <c r="B18" s="466"/>
      <c r="C18" s="300">
        <v>1080.1638745392722</v>
      </c>
      <c r="D18" s="300">
        <v>966.95436814621632</v>
      </c>
      <c r="E18" s="300">
        <v>1102.438433137879</v>
      </c>
      <c r="F18" s="300">
        <v>1077.1443449999999</v>
      </c>
      <c r="G18" s="300">
        <v>1007.296769</v>
      </c>
      <c r="H18" s="300">
        <v>1011.836</v>
      </c>
      <c r="I18" s="300">
        <v>1050.3002434432262</v>
      </c>
      <c r="J18" s="246" t="s">
        <v>940</v>
      </c>
    </row>
    <row r="19" spans="1:10" s="118" customFormat="1" ht="14.25" customHeight="1">
      <c r="A19" s="75" t="s">
        <v>929</v>
      </c>
      <c r="C19" s="264">
        <v>543.51499999999999</v>
      </c>
      <c r="D19" s="264">
        <v>557.78438365864065</v>
      </c>
      <c r="E19" s="264">
        <v>543.41167527478819</v>
      </c>
      <c r="F19" s="264">
        <v>549.91087100000004</v>
      </c>
      <c r="G19" s="264">
        <v>502.767201</v>
      </c>
      <c r="H19" s="264">
        <v>500.71</v>
      </c>
      <c r="I19" s="264">
        <v>517.23342999999988</v>
      </c>
      <c r="J19" s="36" t="s">
        <v>939</v>
      </c>
    </row>
    <row r="20" spans="1:10" s="118" customFormat="1" ht="14.25" customHeight="1">
      <c r="A20" s="75" t="s">
        <v>930</v>
      </c>
      <c r="C20" s="264">
        <v>520.73687453927209</v>
      </c>
      <c r="D20" s="264">
        <v>399.57604771895097</v>
      </c>
      <c r="E20" s="264">
        <v>534.03684186309079</v>
      </c>
      <c r="F20" s="264">
        <v>492.93847399999999</v>
      </c>
      <c r="G20" s="264">
        <v>461.26484400000004</v>
      </c>
      <c r="H20" s="264">
        <v>461.41500000000002</v>
      </c>
      <c r="I20" s="264">
        <v>473.06681344322635</v>
      </c>
      <c r="J20" s="36" t="s">
        <v>941</v>
      </c>
    </row>
    <row r="21" spans="1:10" s="118" customFormat="1" ht="14.25" customHeight="1">
      <c r="A21" s="75" t="s">
        <v>110</v>
      </c>
      <c r="C21" s="264">
        <v>15.912000000000001</v>
      </c>
      <c r="D21" s="264">
        <v>9.593936768624717</v>
      </c>
      <c r="E21" s="264">
        <v>24.989916000000001</v>
      </c>
      <c r="F21" s="264">
        <v>34.295000000000002</v>
      </c>
      <c r="G21" s="264">
        <v>43.264724000000001</v>
      </c>
      <c r="H21" s="264">
        <v>49.710999999999999</v>
      </c>
      <c r="I21" s="264">
        <v>60</v>
      </c>
      <c r="J21" s="36" t="s">
        <v>931</v>
      </c>
    </row>
    <row r="22" spans="1:10" s="118" customFormat="1" ht="14.25" customHeight="1">
      <c r="A22" s="75"/>
      <c r="C22" s="284"/>
      <c r="D22" s="284"/>
      <c r="E22" s="284"/>
      <c r="F22" s="284"/>
      <c r="G22" s="284"/>
      <c r="H22" s="284"/>
      <c r="I22" s="284"/>
      <c r="J22" s="36"/>
    </row>
    <row r="23" spans="1:10" s="118" customFormat="1" ht="14.25" customHeight="1">
      <c r="A23" s="75" t="s">
        <v>932</v>
      </c>
      <c r="B23" s="465"/>
      <c r="C23" s="264">
        <v>751.77751899999998</v>
      </c>
      <c r="D23" s="264">
        <v>844.97400500000003</v>
      </c>
      <c r="E23" s="264">
        <v>970.47786374050804</v>
      </c>
      <c r="F23" s="264">
        <v>957.63865699999997</v>
      </c>
      <c r="G23" s="264">
        <v>945.276478</v>
      </c>
      <c r="H23" s="264">
        <v>989.81077000000005</v>
      </c>
      <c r="I23" s="264">
        <v>970.88229579187816</v>
      </c>
      <c r="J23" s="36" t="s">
        <v>933</v>
      </c>
    </row>
    <row r="24" spans="1:10" s="118" customFormat="1" ht="14.25" customHeight="1">
      <c r="A24" s="75"/>
      <c r="C24" s="284"/>
      <c r="D24" s="284"/>
      <c r="E24" s="284"/>
      <c r="F24" s="284"/>
      <c r="G24" s="284"/>
      <c r="H24" s="284"/>
      <c r="I24" s="284"/>
      <c r="J24" s="36"/>
    </row>
    <row r="25" spans="1:10" s="118" customFormat="1" ht="14.25" customHeight="1">
      <c r="A25" s="247" t="s">
        <v>934</v>
      </c>
      <c r="C25" s="300">
        <v>189.58699999999999</v>
      </c>
      <c r="D25" s="300">
        <v>192.66</v>
      </c>
      <c r="E25" s="300">
        <v>198.64776899999998</v>
      </c>
      <c r="F25" s="300">
        <v>238.58218299999999</v>
      </c>
      <c r="G25" s="300">
        <v>226.67908700000001</v>
      </c>
      <c r="H25" s="300">
        <v>230.81524999999999</v>
      </c>
      <c r="I25" s="300">
        <v>230.353509</v>
      </c>
      <c r="J25" s="246" t="s">
        <v>935</v>
      </c>
    </row>
    <row r="26" spans="1:10" s="118" customFormat="1" ht="14.25" customHeight="1">
      <c r="A26" s="75" t="s">
        <v>1011</v>
      </c>
      <c r="B26" s="465"/>
      <c r="C26" s="264">
        <v>54.13</v>
      </c>
      <c r="D26" s="264">
        <v>57</v>
      </c>
      <c r="E26" s="264">
        <v>64.14</v>
      </c>
      <c r="F26" s="264">
        <v>73.06</v>
      </c>
      <c r="G26" s="264">
        <v>106.41</v>
      </c>
      <c r="H26" s="264">
        <v>115.2</v>
      </c>
      <c r="I26" s="264">
        <v>115.2</v>
      </c>
      <c r="J26" s="36" t="s">
        <v>1012</v>
      </c>
    </row>
    <row r="27" spans="1:10" s="118" customFormat="1" ht="14.25" customHeight="1">
      <c r="A27" s="75" t="s">
        <v>936</v>
      </c>
      <c r="B27" s="465"/>
      <c r="C27" s="264">
        <v>135.45699999999999</v>
      </c>
      <c r="D27" s="264">
        <v>135.66</v>
      </c>
      <c r="E27" s="264">
        <v>134.507769</v>
      </c>
      <c r="F27" s="264">
        <v>165.52218299999998</v>
      </c>
      <c r="G27" s="264">
        <v>120.26908700000001</v>
      </c>
      <c r="H27" s="264">
        <v>115.61525</v>
      </c>
      <c r="I27" s="264">
        <v>115.153509</v>
      </c>
      <c r="J27" s="36" t="s">
        <v>937</v>
      </c>
    </row>
    <row r="28" spans="1:10" s="118" customFormat="1" ht="14.25" customHeight="1">
      <c r="J28" s="67"/>
    </row>
    <row r="29" spans="1:10" s="118" customFormat="1" ht="14.25" customHeight="1">
      <c r="J29" s="67"/>
    </row>
    <row r="30" spans="1:10" s="118" customFormat="1" ht="14.25" customHeight="1">
      <c r="J30" s="67"/>
    </row>
    <row r="31" spans="1:10" s="118" customFormat="1" ht="14.25" customHeight="1">
      <c r="J31" s="67"/>
    </row>
    <row r="32" spans="1:10" s="118" customFormat="1" ht="14.25" customHeight="1">
      <c r="J32" s="67"/>
    </row>
    <row r="33" spans="2:10" s="118" customFormat="1" ht="14.25" customHeight="1">
      <c r="J33" s="67"/>
    </row>
    <row r="34" spans="2:10" s="118" customFormat="1" ht="14.25" customHeight="1">
      <c r="B34" s="468"/>
      <c r="J34" s="67"/>
    </row>
    <row r="35" spans="2:10" s="118" customFormat="1" ht="14.25" customHeight="1">
      <c r="J35" s="67"/>
    </row>
    <row r="36" spans="2:10" s="118" customFormat="1" ht="14.25" customHeight="1">
      <c r="J36" s="67"/>
    </row>
    <row r="37" spans="2:10" s="118" customFormat="1" ht="14.25" customHeight="1">
      <c r="J37" s="67"/>
    </row>
    <row r="38" spans="2:10" s="118" customFormat="1" ht="14.25" customHeight="1">
      <c r="J38" s="67"/>
    </row>
    <row r="39" spans="2:10" s="118" customFormat="1" ht="14.25" customHeight="1">
      <c r="J39" s="67"/>
    </row>
    <row r="40" spans="2:10" s="118" customFormat="1" ht="14.25" customHeight="1">
      <c r="J40" s="67"/>
    </row>
    <row r="41" spans="2:10" s="118" customFormat="1" ht="14.25" customHeight="1">
      <c r="J41" s="67"/>
    </row>
    <row r="42" spans="2:10" s="118" customFormat="1" ht="14.25" customHeight="1">
      <c r="J42" s="67"/>
    </row>
    <row r="43" spans="2:10" s="118" customFormat="1" ht="14.25" customHeight="1">
      <c r="J43" s="67"/>
    </row>
    <row r="44" spans="2:10" s="118" customFormat="1" ht="14.25" customHeight="1">
      <c r="J44" s="67"/>
    </row>
    <row r="45" spans="2:10" s="118" customFormat="1" ht="14.25" customHeight="1">
      <c r="J45" s="67"/>
    </row>
    <row r="46" spans="2:10" s="118" customFormat="1" ht="14.25" customHeight="1">
      <c r="J46" s="67"/>
    </row>
    <row r="47" spans="2:10" s="118" customFormat="1" ht="14.25" customHeight="1">
      <c r="J47" s="67"/>
    </row>
    <row r="48" spans="2:10" s="118" customFormat="1" ht="14.25" customHeight="1">
      <c r="J48" s="67"/>
    </row>
    <row r="49" spans="1:10" s="118" customFormat="1" ht="14.25" customHeight="1">
      <c r="J49" s="67"/>
    </row>
    <row r="50" spans="1:10" s="118" customFormat="1" ht="10" customHeight="1">
      <c r="J50" s="67"/>
    </row>
    <row r="51" spans="1:10" s="20" customFormat="1" ht="12" customHeight="1">
      <c r="A51" s="4"/>
      <c r="B51" s="57" t="s">
        <v>949</v>
      </c>
      <c r="J51" s="23"/>
    </row>
    <row r="52" spans="1:10" s="20" customFormat="1" ht="12" customHeight="1">
      <c r="A52" s="4"/>
      <c r="B52" s="57" t="s">
        <v>73</v>
      </c>
      <c r="C52" s="18"/>
      <c r="D52" s="18"/>
      <c r="J52" s="23"/>
    </row>
    <row r="53" spans="1:10" ht="12" customHeight="1">
      <c r="A53" s="4"/>
      <c r="B53" s="34" t="s">
        <v>951</v>
      </c>
      <c r="C53" s="20"/>
      <c r="D53" s="20"/>
    </row>
    <row r="54" spans="1:10" ht="12" customHeight="1">
      <c r="A54" s="4"/>
      <c r="B54" s="34" t="s">
        <v>1013</v>
      </c>
    </row>
  </sheetData>
  <mergeCells count="1">
    <mergeCell ref="A3:A4"/>
  </mergeCells>
  <hyperlinks>
    <hyperlink ref="J3" location="'Inhoudsopgave Zuivel in cijfers'!A1" display="Terug naar inhoudsopgave" xr:uid="{B0379C33-DC9D-45A8-AA5B-BFCFADF918D4}"/>
    <hyperlink ref="J4" location="'Inhoudsopgave Zuivel in cijfers'!A1" display="Back to table of contents" xr:uid="{D6A33EE6-1848-44C0-A8EB-48DBCBD241BD}"/>
  </hyperlinks>
  <printOptions horizontalCentered="1"/>
  <pageMargins left="0.39370078740157483" right="0.39370078740157483" top="0.39370078740157483" bottom="0.39370078740157483" header="0" footer="0"/>
  <pageSetup paperSize="9" fitToWidth="0" fitToHeight="0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BBD25B"/>
  </sheetPr>
  <dimension ref="A1:J55"/>
  <sheetViews>
    <sheetView zoomScaleNormal="100" workbookViewId="0"/>
  </sheetViews>
  <sheetFormatPr baseColWidth="10" defaultColWidth="9.5" defaultRowHeight="14.5" customHeight="1"/>
  <cols>
    <col min="1" max="1" width="9.5" style="2"/>
    <col min="2" max="2" width="21.5" style="2" customWidth="1"/>
    <col min="3" max="9" width="11.25" style="2" customWidth="1"/>
    <col min="10" max="10" width="30" style="7" customWidth="1"/>
    <col min="11" max="16384" width="9.5" style="2"/>
  </cols>
  <sheetData>
    <row r="1" spans="1:10" ht="23" customHeight="1">
      <c r="A1" s="1"/>
      <c r="B1" s="1"/>
      <c r="C1" s="1"/>
      <c r="D1" s="1"/>
      <c r="E1" s="109"/>
      <c r="F1" s="109"/>
      <c r="G1" s="109"/>
      <c r="H1" s="109"/>
      <c r="I1" s="109"/>
      <c r="J1" s="109" t="s">
        <v>607</v>
      </c>
    </row>
    <row r="2" spans="1:10" ht="12" customHeight="1">
      <c r="A2" s="1"/>
      <c r="B2" s="3"/>
      <c r="C2" s="3"/>
      <c r="D2" s="3"/>
      <c r="E2" s="59"/>
      <c r="F2" s="59"/>
      <c r="G2" s="59"/>
      <c r="H2" s="59"/>
      <c r="I2" s="59"/>
      <c r="J2" s="59" t="s">
        <v>1000</v>
      </c>
    </row>
    <row r="3" spans="1:10" ht="18" customHeight="1">
      <c r="A3" s="550">
        <v>26</v>
      </c>
      <c r="B3" s="143" t="s">
        <v>337</v>
      </c>
      <c r="C3" s="459"/>
      <c r="D3" s="459"/>
      <c r="E3" s="459"/>
      <c r="F3" s="459"/>
      <c r="G3" s="459"/>
      <c r="H3" s="459"/>
      <c r="I3" s="459"/>
      <c r="J3" s="125" t="s">
        <v>583</v>
      </c>
    </row>
    <row r="4" spans="1:10" ht="18" customHeight="1">
      <c r="A4" s="551"/>
      <c r="B4" s="354" t="s">
        <v>590</v>
      </c>
      <c r="C4" s="278"/>
      <c r="D4" s="278"/>
      <c r="E4" s="278"/>
      <c r="F4" s="278"/>
      <c r="G4" s="278"/>
      <c r="H4" s="278"/>
      <c r="I4" s="278"/>
      <c r="J4" s="225" t="s">
        <v>584</v>
      </c>
    </row>
    <row r="5" spans="1:10" s="118" customFormat="1" ht="14.25" customHeight="1">
      <c r="J5" s="67"/>
    </row>
    <row r="6" spans="1:10" s="118" customFormat="1" ht="14.25" customHeight="1">
      <c r="J6" s="67"/>
    </row>
    <row r="7" spans="1:10" s="118" customFormat="1" ht="14.25" customHeight="1">
      <c r="J7" s="67"/>
    </row>
    <row r="8" spans="1:10" ht="18.75" customHeight="1">
      <c r="A8" s="34" t="s">
        <v>0</v>
      </c>
      <c r="C8" s="110">
        <v>2010</v>
      </c>
      <c r="D8" s="110">
        <v>2015</v>
      </c>
      <c r="E8" s="110">
        <v>2019</v>
      </c>
      <c r="F8" s="110">
        <v>2020</v>
      </c>
      <c r="G8" s="110">
        <v>2021</v>
      </c>
      <c r="H8" s="110">
        <v>2022</v>
      </c>
      <c r="I8" s="110" t="s">
        <v>967</v>
      </c>
      <c r="J8" s="248" t="s">
        <v>0</v>
      </c>
    </row>
    <row r="9" spans="1:10" s="118" customFormat="1" ht="14.25" customHeight="1">
      <c r="C9" s="67"/>
      <c r="D9" s="67"/>
      <c r="E9" s="67"/>
      <c r="F9" s="67"/>
      <c r="G9" s="67"/>
      <c r="H9" s="67"/>
      <c r="I9" s="67"/>
      <c r="J9" s="67"/>
    </row>
    <row r="10" spans="1:10" s="118" customFormat="1" ht="14.25" customHeight="1">
      <c r="A10" s="247" t="s">
        <v>692</v>
      </c>
      <c r="B10" s="252"/>
      <c r="C10" s="113">
        <v>735834.06099999999</v>
      </c>
      <c r="D10" s="113">
        <v>823594.18896000006</v>
      </c>
      <c r="E10" s="113">
        <v>924440.93839223264</v>
      </c>
      <c r="F10" s="113">
        <v>914168.83236522565</v>
      </c>
      <c r="G10" s="113">
        <v>891336.07472329563</v>
      </c>
      <c r="H10" s="113">
        <v>878392.58100000001</v>
      </c>
      <c r="I10" s="113">
        <v>905954.30599999998</v>
      </c>
      <c r="J10" s="246" t="s">
        <v>693</v>
      </c>
    </row>
    <row r="11" spans="1:10" s="118" customFormat="1" ht="14.25" customHeight="1">
      <c r="A11" s="75" t="s">
        <v>694</v>
      </c>
      <c r="C11" s="235">
        <v>197067.09300000002</v>
      </c>
      <c r="D11" s="235">
        <v>203612.80296</v>
      </c>
      <c r="E11" s="235">
        <v>207524.98725197147</v>
      </c>
      <c r="F11" s="235">
        <v>199244.08525362023</v>
      </c>
      <c r="G11" s="235">
        <v>197644.18468477219</v>
      </c>
      <c r="H11" s="235">
        <v>189050.84</v>
      </c>
      <c r="I11" s="235">
        <v>183470.367</v>
      </c>
      <c r="J11" s="36" t="s">
        <v>338</v>
      </c>
    </row>
    <row r="12" spans="1:10" s="118" customFormat="1" ht="14.25" customHeight="1">
      <c r="A12" s="75" t="s">
        <v>695</v>
      </c>
      <c r="C12" s="235">
        <v>256926.10400000002</v>
      </c>
      <c r="D12" s="235">
        <v>318227.00300000003</v>
      </c>
      <c r="E12" s="235">
        <v>396120.08757880924</v>
      </c>
      <c r="F12" s="235">
        <v>400675.44</v>
      </c>
      <c r="G12" s="235">
        <v>370998.89693093073</v>
      </c>
      <c r="H12" s="235">
        <v>384850.09100000001</v>
      </c>
      <c r="I12" s="235">
        <v>417258.40299999999</v>
      </c>
      <c r="J12" s="36" t="s">
        <v>339</v>
      </c>
    </row>
    <row r="13" spans="1:10" s="118" customFormat="1" ht="14.25" customHeight="1">
      <c r="A13" s="75" t="s">
        <v>456</v>
      </c>
      <c r="C13" s="235">
        <v>113537.152</v>
      </c>
      <c r="D13" s="235">
        <v>141173.12400000001</v>
      </c>
      <c r="E13" s="235">
        <v>128988.173561452</v>
      </c>
      <c r="F13" s="235">
        <v>114116.857</v>
      </c>
      <c r="G13" s="235">
        <v>120366.13206466557</v>
      </c>
      <c r="H13" s="235">
        <v>113824.069</v>
      </c>
      <c r="I13" s="235">
        <v>110278.11500000001</v>
      </c>
      <c r="J13" s="36" t="s">
        <v>120</v>
      </c>
    </row>
    <row r="14" spans="1:10" s="118" customFormat="1" ht="14.25" customHeight="1">
      <c r="A14" s="75" t="s">
        <v>696</v>
      </c>
      <c r="C14" s="235">
        <v>168303.712</v>
      </c>
      <c r="D14" s="235">
        <v>160581.25899999999</v>
      </c>
      <c r="E14" s="235">
        <v>191807.69</v>
      </c>
      <c r="F14" s="235">
        <v>200132.45011160549</v>
      </c>
      <c r="G14" s="235">
        <v>202326.86104292711</v>
      </c>
      <c r="H14" s="235">
        <v>190667.58100000001</v>
      </c>
      <c r="I14" s="235">
        <v>194947.421</v>
      </c>
      <c r="J14" s="36" t="s">
        <v>697</v>
      </c>
    </row>
    <row r="15" spans="1:10" s="118" customFormat="1" ht="14.25" customHeight="1">
      <c r="A15" s="247"/>
      <c r="B15" s="252"/>
      <c r="C15" s="235"/>
      <c r="D15" s="235"/>
      <c r="E15" s="235"/>
      <c r="F15" s="235"/>
      <c r="G15" s="235"/>
      <c r="H15" s="235"/>
      <c r="I15" s="235"/>
      <c r="J15" s="246"/>
    </row>
    <row r="16" spans="1:10" s="118" customFormat="1" ht="14.25" customHeight="1">
      <c r="A16" s="247" t="s">
        <v>673</v>
      </c>
      <c r="B16" s="252"/>
      <c r="C16" s="113">
        <v>14356.539000000001</v>
      </c>
      <c r="D16" s="113">
        <v>18817.053</v>
      </c>
      <c r="E16" s="113">
        <v>1829.8330000000001</v>
      </c>
      <c r="F16" s="113">
        <v>51818.405752622224</v>
      </c>
      <c r="G16" s="113">
        <v>65162.304925999997</v>
      </c>
      <c r="H16" s="113">
        <v>60228.398000000001</v>
      </c>
      <c r="I16" s="113">
        <v>70595.505000000005</v>
      </c>
      <c r="J16" s="246" t="s">
        <v>302</v>
      </c>
    </row>
    <row r="17" spans="1:10" s="118" customFormat="1" ht="5.25" customHeight="1">
      <c r="A17" s="426"/>
      <c r="B17" s="249"/>
      <c r="C17" s="469"/>
      <c r="D17" s="469"/>
      <c r="E17" s="469"/>
      <c r="F17" s="469"/>
      <c r="G17" s="469"/>
      <c r="H17" s="469"/>
      <c r="I17" s="469"/>
      <c r="J17" s="470"/>
    </row>
    <row r="18" spans="1:10" s="118" customFormat="1" ht="5.25" customHeight="1">
      <c r="A18" s="75"/>
      <c r="C18" s="112"/>
      <c r="D18" s="112"/>
      <c r="E18" s="112"/>
      <c r="F18" s="112"/>
      <c r="G18" s="112"/>
      <c r="H18" s="112"/>
      <c r="I18" s="112"/>
      <c r="J18" s="36"/>
    </row>
    <row r="19" spans="1:10" s="118" customFormat="1" ht="14.25" customHeight="1">
      <c r="A19" s="247" t="s">
        <v>205</v>
      </c>
      <c r="B19" s="252"/>
      <c r="C19" s="113">
        <v>750190.6</v>
      </c>
      <c r="D19" s="113">
        <v>842411.24196000001</v>
      </c>
      <c r="E19" s="113">
        <v>926270.77139223262</v>
      </c>
      <c r="F19" s="113">
        <v>965987.23811784782</v>
      </c>
      <c r="G19" s="113">
        <v>956498.37964929559</v>
      </c>
      <c r="H19" s="113">
        <v>938620.97900000005</v>
      </c>
      <c r="I19" s="113">
        <v>976549.81099999999</v>
      </c>
      <c r="J19" s="246" t="s">
        <v>206</v>
      </c>
    </row>
    <row r="20" spans="1:10" s="118" customFormat="1" ht="14.25" customHeight="1">
      <c r="J20" s="67"/>
    </row>
    <row r="21" spans="1:10" s="118" customFormat="1" ht="14.25" customHeight="1">
      <c r="J21" s="67"/>
    </row>
    <row r="22" spans="1:10" s="118" customFormat="1" ht="14.25" customHeight="1">
      <c r="J22" s="67"/>
    </row>
    <row r="23" spans="1:10" s="118" customFormat="1" ht="14.25" customHeight="1">
      <c r="J23" s="67"/>
    </row>
    <row r="24" spans="1:10" s="118" customFormat="1" ht="14.25" customHeight="1">
      <c r="J24" s="67"/>
    </row>
    <row r="25" spans="1:10" s="118" customFormat="1" ht="14.25" customHeight="1">
      <c r="J25" s="67"/>
    </row>
    <row r="26" spans="1:10" s="118" customFormat="1" ht="14.25" customHeight="1">
      <c r="J26" s="67"/>
    </row>
    <row r="27" spans="1:10" s="118" customFormat="1" ht="14.25" customHeight="1">
      <c r="J27" s="67"/>
    </row>
    <row r="28" spans="1:10" s="118" customFormat="1" ht="14.25" customHeight="1">
      <c r="J28" s="67"/>
    </row>
    <row r="29" spans="1:10" s="118" customFormat="1" ht="14.25" customHeight="1">
      <c r="J29" s="67"/>
    </row>
    <row r="30" spans="1:10" s="118" customFormat="1" ht="14.25" customHeight="1">
      <c r="J30" s="67"/>
    </row>
    <row r="31" spans="1:10" s="118" customFormat="1" ht="14.25" customHeight="1">
      <c r="J31" s="67"/>
    </row>
    <row r="32" spans="1:10" s="118" customFormat="1" ht="14.25" customHeight="1">
      <c r="J32" s="67"/>
    </row>
    <row r="33" spans="2:10" s="118" customFormat="1" ht="14.25" customHeight="1">
      <c r="B33" s="468"/>
      <c r="J33" s="67"/>
    </row>
    <row r="34" spans="2:10" s="118" customFormat="1" ht="14.25" customHeight="1">
      <c r="J34" s="67"/>
    </row>
    <row r="35" spans="2:10" s="118" customFormat="1" ht="14.25" customHeight="1">
      <c r="J35" s="67"/>
    </row>
    <row r="36" spans="2:10" s="118" customFormat="1" ht="14.25" customHeight="1">
      <c r="J36" s="67"/>
    </row>
    <row r="37" spans="2:10" s="118" customFormat="1" ht="14.25" customHeight="1">
      <c r="J37" s="67"/>
    </row>
    <row r="38" spans="2:10" s="118" customFormat="1" ht="14.25" customHeight="1">
      <c r="J38" s="67"/>
    </row>
    <row r="39" spans="2:10" s="118" customFormat="1" ht="14.25" customHeight="1">
      <c r="J39" s="67"/>
    </row>
    <row r="40" spans="2:10" s="118" customFormat="1" ht="14.25" customHeight="1">
      <c r="J40" s="67"/>
    </row>
    <row r="41" spans="2:10" s="118" customFormat="1" ht="14.25" customHeight="1">
      <c r="J41" s="67"/>
    </row>
    <row r="42" spans="2:10" s="118" customFormat="1" ht="14.25" customHeight="1">
      <c r="J42" s="67"/>
    </row>
    <row r="43" spans="2:10" s="118" customFormat="1" ht="14.25" customHeight="1">
      <c r="J43" s="67"/>
    </row>
    <row r="44" spans="2:10" s="118" customFormat="1" ht="14.25" customHeight="1">
      <c r="J44" s="67"/>
    </row>
    <row r="45" spans="2:10" s="118" customFormat="1" ht="14.25" customHeight="1">
      <c r="J45" s="67"/>
    </row>
    <row r="46" spans="2:10" s="118" customFormat="1" ht="14.25" customHeight="1">
      <c r="J46" s="67"/>
    </row>
    <row r="47" spans="2:10" s="118" customFormat="1" ht="14.25" customHeight="1">
      <c r="J47" s="67"/>
    </row>
    <row r="48" spans="2:10" s="118" customFormat="1" ht="14.25" customHeight="1">
      <c r="J48" s="67"/>
    </row>
    <row r="49" spans="1:10" s="118" customFormat="1" ht="14.25" customHeight="1">
      <c r="J49" s="67"/>
    </row>
    <row r="50" spans="1:10" s="118" customFormat="1" ht="14.25" customHeight="1">
      <c r="J50" s="67"/>
    </row>
    <row r="51" spans="1:10" s="118" customFormat="1" ht="14.25" customHeight="1">
      <c r="J51" s="67"/>
    </row>
    <row r="52" spans="1:10" s="20" customFormat="1" ht="12" customHeight="1">
      <c r="A52" s="4"/>
      <c r="B52" s="57" t="s">
        <v>949</v>
      </c>
      <c r="J52" s="23"/>
    </row>
    <row r="53" spans="1:10" s="20" customFormat="1" ht="12" customHeight="1">
      <c r="A53" s="4"/>
      <c r="B53" s="57" t="s">
        <v>73</v>
      </c>
      <c r="C53" s="18"/>
      <c r="D53" s="18"/>
      <c r="J53" s="23"/>
    </row>
    <row r="54" spans="1:10" ht="12" customHeight="1">
      <c r="A54" s="4"/>
      <c r="C54" s="20"/>
      <c r="D54" s="20"/>
    </row>
    <row r="55" spans="1:10" ht="12" customHeight="1">
      <c r="A55" s="4"/>
    </row>
  </sheetData>
  <mergeCells count="1">
    <mergeCell ref="A3:A4"/>
  </mergeCells>
  <hyperlinks>
    <hyperlink ref="J3" location="'Inhoudsopgave Zuivel in cijfers'!A1" display="Terug naar inhoudsopgave" xr:uid="{2DBC4ED1-534D-4337-AF8D-E43C233F71CF}"/>
    <hyperlink ref="J4" location="'Inhoudsopgave Zuivel in cijfers'!A1" display="Back to table of contents" xr:uid="{09E1486D-F351-4711-85E3-E9EA38311D29}"/>
  </hyperlinks>
  <printOptions horizontalCentered="1"/>
  <pageMargins left="0.39370078740157483" right="0.39370078740157483" top="0.39370078740157483" bottom="0.39370078740157483" header="0" footer="0"/>
  <pageSetup paperSize="9" fitToWidth="0" fitToHeight="0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BBD25B"/>
  </sheetPr>
  <dimension ref="A1:L56"/>
  <sheetViews>
    <sheetView zoomScaleNormal="100" workbookViewId="0"/>
  </sheetViews>
  <sheetFormatPr baseColWidth="10" defaultColWidth="9.5" defaultRowHeight="14.5" customHeight="1"/>
  <cols>
    <col min="1" max="1" width="9.5" style="2"/>
    <col min="2" max="2" width="30.5" style="2" customWidth="1"/>
    <col min="3" max="3" width="3" style="7" customWidth="1"/>
    <col min="4" max="4" width="11" style="2" customWidth="1"/>
    <col min="5" max="5" width="2.25" style="2" customWidth="1"/>
    <col min="6" max="6" width="11" style="2" bestFit="1" customWidth="1"/>
    <col min="7" max="7" width="6" style="2" customWidth="1"/>
    <col min="8" max="8" width="3" style="7" customWidth="1"/>
    <col min="9" max="9" width="11" style="2" customWidth="1"/>
    <col min="10" max="10" width="2.25" style="2" customWidth="1"/>
    <col min="11" max="11" width="11" style="2" customWidth="1"/>
    <col min="12" max="12" width="39" style="7" customWidth="1"/>
    <col min="13" max="16384" width="9.5" style="2"/>
  </cols>
  <sheetData>
    <row r="1" spans="1:12" ht="22.5" customHeight="1">
      <c r="A1" s="1"/>
      <c r="B1" s="1"/>
      <c r="C1" s="161"/>
      <c r="D1" s="1"/>
      <c r="E1" s="1"/>
      <c r="F1" s="1"/>
      <c r="G1" s="1"/>
      <c r="H1" s="161"/>
      <c r="I1" s="1"/>
      <c r="J1" s="1"/>
      <c r="K1" s="1"/>
      <c r="L1" s="109" t="s">
        <v>607</v>
      </c>
    </row>
    <row r="2" spans="1:12" ht="12" customHeight="1">
      <c r="A2" s="1"/>
      <c r="B2" s="1"/>
      <c r="C2" s="3"/>
      <c r="D2" s="3"/>
      <c r="E2" s="3"/>
      <c r="F2" s="3"/>
      <c r="G2" s="3"/>
      <c r="H2" s="3"/>
      <c r="I2" s="3"/>
      <c r="J2" s="3"/>
      <c r="K2" s="3"/>
      <c r="L2" s="59" t="s">
        <v>1000</v>
      </c>
    </row>
    <row r="3" spans="1:12" ht="18" customHeight="1">
      <c r="A3" s="550">
        <v>27</v>
      </c>
      <c r="B3" s="143" t="s">
        <v>340</v>
      </c>
      <c r="C3" s="278"/>
      <c r="D3" s="278"/>
      <c r="E3" s="278"/>
      <c r="F3" s="278"/>
      <c r="G3" s="278"/>
      <c r="H3" s="278"/>
      <c r="I3" s="278"/>
      <c r="J3" s="278"/>
      <c r="K3" s="278"/>
      <c r="L3" s="125" t="s">
        <v>583</v>
      </c>
    </row>
    <row r="4" spans="1:12" ht="18" customHeight="1">
      <c r="A4" s="551"/>
      <c r="B4" s="354" t="s">
        <v>591</v>
      </c>
      <c r="C4" s="278"/>
      <c r="D4" s="278"/>
      <c r="E4" s="278"/>
      <c r="F4" s="278"/>
      <c r="G4" s="278"/>
      <c r="H4" s="278"/>
      <c r="I4" s="278"/>
      <c r="J4" s="278"/>
      <c r="K4" s="278"/>
      <c r="L4" s="225" t="s">
        <v>584</v>
      </c>
    </row>
    <row r="5" spans="1:12" s="118" customFormat="1" ht="14.25" customHeight="1">
      <c r="C5" s="67"/>
      <c r="H5" s="67"/>
      <c r="L5" s="67"/>
    </row>
    <row r="6" spans="1:12" s="118" customFormat="1" ht="14.25" customHeight="1">
      <c r="C6" s="67"/>
      <c r="H6" s="67"/>
      <c r="L6" s="67"/>
    </row>
    <row r="7" spans="1:12" s="118" customFormat="1" ht="14.25" customHeight="1">
      <c r="C7" s="67"/>
      <c r="H7" s="67"/>
      <c r="L7" s="67"/>
    </row>
    <row r="8" spans="1:12" ht="18.75" customHeight="1">
      <c r="A8" s="34" t="s">
        <v>0</v>
      </c>
      <c r="B8" s="88"/>
      <c r="C8" s="577">
        <v>2022</v>
      </c>
      <c r="D8" s="578"/>
      <c r="E8" s="578"/>
      <c r="F8" s="578"/>
      <c r="G8" s="156"/>
      <c r="H8" s="577" t="s">
        <v>967</v>
      </c>
      <c r="I8" s="578"/>
      <c r="J8" s="578"/>
      <c r="K8" s="578"/>
      <c r="L8" s="248" t="s">
        <v>0</v>
      </c>
    </row>
    <row r="9" spans="1:12" s="118" customFormat="1" ht="14.25" customHeight="1">
      <c r="A9" s="313"/>
      <c r="B9" s="313"/>
      <c r="C9" s="326"/>
      <c r="D9" s="471" t="s">
        <v>325</v>
      </c>
      <c r="E9" s="362"/>
      <c r="F9" s="471" t="s">
        <v>326</v>
      </c>
      <c r="G9" s="362"/>
      <c r="H9" s="326"/>
      <c r="I9" s="471" t="s">
        <v>325</v>
      </c>
      <c r="J9" s="362"/>
      <c r="K9" s="471" t="s">
        <v>326</v>
      </c>
      <c r="L9" s="347"/>
    </row>
    <row r="10" spans="1:12" s="118" customFormat="1" ht="14.25" customHeight="1">
      <c r="C10" s="67"/>
      <c r="D10" s="67"/>
      <c r="E10" s="67"/>
      <c r="F10" s="67"/>
      <c r="G10" s="67"/>
      <c r="H10" s="67"/>
      <c r="I10" s="67"/>
      <c r="J10" s="67"/>
      <c r="K10" s="67"/>
      <c r="L10" s="67"/>
    </row>
    <row r="11" spans="1:12" s="118" customFormat="1" ht="14.25" customHeight="1">
      <c r="A11" s="247" t="s">
        <v>327</v>
      </c>
      <c r="B11" s="252"/>
      <c r="C11" s="521"/>
      <c r="D11" s="522">
        <v>450070</v>
      </c>
      <c r="E11" s="115"/>
      <c r="F11" s="238"/>
      <c r="G11" s="238"/>
      <c r="H11" s="521"/>
      <c r="I11" s="522">
        <v>429729</v>
      </c>
      <c r="J11" s="115"/>
      <c r="K11" s="238"/>
      <c r="L11" s="246" t="s">
        <v>328</v>
      </c>
    </row>
    <row r="12" spans="1:12" s="118" customFormat="1" ht="14.25" customHeight="1">
      <c r="A12" s="75" t="s">
        <v>942</v>
      </c>
      <c r="C12" s="523" t="s">
        <v>250</v>
      </c>
      <c r="D12" s="523">
        <v>5000</v>
      </c>
      <c r="E12" s="112"/>
      <c r="F12" s="112"/>
      <c r="G12" s="112"/>
      <c r="H12" s="523" t="s">
        <v>250</v>
      </c>
      <c r="I12" s="523">
        <v>5000</v>
      </c>
      <c r="J12" s="112"/>
      <c r="K12" s="112"/>
      <c r="L12" s="36" t="s">
        <v>943</v>
      </c>
    </row>
    <row r="13" spans="1:12" s="118" customFormat="1" ht="5.25" customHeight="1">
      <c r="A13" s="75"/>
      <c r="C13" s="469"/>
      <c r="D13" s="469"/>
      <c r="E13" s="469"/>
      <c r="F13" s="249"/>
      <c r="G13" s="112"/>
      <c r="H13" s="469"/>
      <c r="I13" s="469"/>
      <c r="J13" s="469"/>
      <c r="K13" s="249"/>
      <c r="L13" s="75"/>
    </row>
    <row r="14" spans="1:12" s="118" customFormat="1" ht="5.25" customHeight="1">
      <c r="A14" s="75"/>
      <c r="C14" s="67"/>
      <c r="D14" s="67"/>
      <c r="E14" s="67"/>
      <c r="F14" s="67"/>
      <c r="G14" s="67"/>
      <c r="H14" s="67"/>
      <c r="I14" s="67"/>
      <c r="J14" s="67"/>
      <c r="K14" s="67"/>
      <c r="L14" s="36"/>
    </row>
    <row r="15" spans="1:12" s="118" customFormat="1" ht="14.25" customHeight="1">
      <c r="A15" s="247" t="s">
        <v>329</v>
      </c>
      <c r="B15" s="252"/>
      <c r="C15" s="522"/>
      <c r="D15" s="522">
        <v>445070</v>
      </c>
      <c r="E15" s="115"/>
      <c r="F15" s="115"/>
      <c r="G15" s="522"/>
      <c r="H15" s="522"/>
      <c r="I15" s="522">
        <v>424728</v>
      </c>
      <c r="J15" s="115"/>
      <c r="K15" s="115"/>
      <c r="L15" s="246" t="s">
        <v>246</v>
      </c>
    </row>
    <row r="16" spans="1:12" s="118" customFormat="1" ht="14.25" customHeight="1">
      <c r="A16" s="247"/>
      <c r="B16" s="252"/>
      <c r="C16" s="524"/>
      <c r="D16" s="525"/>
      <c r="F16" s="115"/>
      <c r="G16" s="525"/>
      <c r="H16" s="524"/>
      <c r="I16" s="525"/>
      <c r="K16" s="115"/>
      <c r="L16" s="75"/>
    </row>
    <row r="17" spans="1:12" s="118" customFormat="1" ht="14.25" customHeight="1">
      <c r="A17" s="75" t="s">
        <v>341</v>
      </c>
      <c r="C17" s="523" t="s">
        <v>249</v>
      </c>
      <c r="D17" s="523">
        <v>41107</v>
      </c>
      <c r="E17" s="112"/>
      <c r="F17" s="112"/>
      <c r="G17" s="523"/>
      <c r="H17" s="523" t="s">
        <v>249</v>
      </c>
      <c r="I17" s="523">
        <v>67458</v>
      </c>
      <c r="J17" s="112"/>
      <c r="K17" s="112"/>
      <c r="L17" s="36" t="s">
        <v>344</v>
      </c>
    </row>
    <row r="18" spans="1:12" s="118" customFormat="1" ht="14.25" customHeight="1">
      <c r="A18" s="75" t="s">
        <v>343</v>
      </c>
      <c r="C18" s="523" t="s">
        <v>250</v>
      </c>
      <c r="D18" s="523">
        <v>125</v>
      </c>
      <c r="E18" s="112"/>
      <c r="F18" s="112"/>
      <c r="G18" s="523"/>
      <c r="H18" s="523" t="s">
        <v>250</v>
      </c>
      <c r="I18" s="523">
        <v>320</v>
      </c>
      <c r="J18" s="112"/>
      <c r="K18" s="112"/>
      <c r="L18" s="36" t="s">
        <v>342</v>
      </c>
    </row>
    <row r="19" spans="1:12" s="118" customFormat="1" ht="14.25" customHeight="1">
      <c r="A19" s="75" t="s">
        <v>330</v>
      </c>
      <c r="C19" s="523" t="s">
        <v>250</v>
      </c>
      <c r="D19" s="523">
        <v>52653</v>
      </c>
      <c r="E19" s="112"/>
      <c r="F19" s="112"/>
      <c r="G19" s="523"/>
      <c r="H19" s="523" t="s">
        <v>250</v>
      </c>
      <c r="I19" s="523">
        <v>64601</v>
      </c>
      <c r="J19" s="112"/>
      <c r="K19" s="112"/>
      <c r="L19" s="36" t="s">
        <v>331</v>
      </c>
    </row>
    <row r="20" spans="1:12" s="118" customFormat="1" ht="5.25" customHeight="1">
      <c r="A20" s="247"/>
      <c r="B20" s="252"/>
      <c r="C20" s="469"/>
      <c r="D20" s="469"/>
      <c r="E20" s="469"/>
      <c r="F20" s="249"/>
      <c r="G20" s="115"/>
      <c r="H20" s="469"/>
      <c r="I20" s="469"/>
      <c r="J20" s="469"/>
      <c r="K20" s="249"/>
      <c r="L20" s="246"/>
    </row>
    <row r="21" spans="1:12" s="118" customFormat="1" ht="5.25" customHeight="1">
      <c r="A21" s="75"/>
      <c r="C21" s="112"/>
      <c r="D21" s="112"/>
      <c r="E21" s="112"/>
      <c r="F21" s="112"/>
      <c r="G21" s="112"/>
      <c r="H21" s="112"/>
      <c r="I21" s="112"/>
      <c r="J21" s="112"/>
      <c r="K21" s="112"/>
      <c r="L21" s="36"/>
    </row>
    <row r="22" spans="1:12" s="118" customFormat="1" ht="14.25" customHeight="1">
      <c r="A22" s="247" t="s">
        <v>332</v>
      </c>
      <c r="B22" s="252"/>
      <c r="C22" s="522"/>
      <c r="D22" s="522">
        <f>D15+D17-D18-D19</f>
        <v>433399</v>
      </c>
      <c r="E22" s="522"/>
      <c r="F22" s="523"/>
      <c r="G22" s="522"/>
      <c r="H22" s="522"/>
      <c r="I22" s="522">
        <f>I15+I17-I18-I19</f>
        <v>427265</v>
      </c>
      <c r="J22" s="522"/>
      <c r="K22" s="523"/>
      <c r="L22" s="472" t="s">
        <v>333</v>
      </c>
    </row>
    <row r="23" spans="1:12" s="118" customFormat="1" ht="14.25" customHeight="1">
      <c r="A23" s="247"/>
      <c r="B23" s="252"/>
      <c r="C23" s="524"/>
      <c r="D23" s="525"/>
      <c r="E23" s="525"/>
      <c r="F23" s="524"/>
      <c r="G23" s="525"/>
      <c r="H23" s="524"/>
      <c r="I23" s="525"/>
      <c r="J23" s="525"/>
      <c r="K23" s="524"/>
      <c r="L23" s="36"/>
    </row>
    <row r="24" spans="1:12" s="118" customFormat="1" ht="14.25" customHeight="1">
      <c r="A24" s="247" t="s">
        <v>334</v>
      </c>
      <c r="B24" s="252"/>
      <c r="C24" s="522"/>
      <c r="D24" s="522"/>
      <c r="E24" s="522"/>
      <c r="F24" s="522"/>
      <c r="G24" s="522"/>
      <c r="H24" s="522"/>
      <c r="I24" s="522"/>
      <c r="J24" s="522"/>
      <c r="K24" s="522"/>
      <c r="L24" s="246" t="s">
        <v>335</v>
      </c>
    </row>
    <row r="25" spans="1:12" s="118" customFormat="1" ht="14.25" customHeight="1">
      <c r="A25" s="274" t="s">
        <v>345</v>
      </c>
      <c r="B25" s="330"/>
      <c r="C25" s="523"/>
      <c r="D25" s="523">
        <v>212898</v>
      </c>
      <c r="E25" s="525"/>
      <c r="F25" s="523">
        <v>27870</v>
      </c>
      <c r="H25" s="523"/>
      <c r="I25" s="523">
        <v>217080</v>
      </c>
      <c r="J25" s="525"/>
      <c r="K25" s="523">
        <v>28740</v>
      </c>
      <c r="L25" s="36" t="s">
        <v>346</v>
      </c>
    </row>
    <row r="26" spans="1:12" s="118" customFormat="1" ht="14.25" customHeight="1">
      <c r="A26" s="75" t="s">
        <v>347</v>
      </c>
      <c r="C26" s="523"/>
      <c r="D26" s="523">
        <f>D22-D25</f>
        <v>220501</v>
      </c>
      <c r="E26" s="523"/>
      <c r="F26" s="523"/>
      <c r="G26" s="523"/>
      <c r="H26" s="523"/>
      <c r="I26" s="523">
        <f>I22-I25</f>
        <v>210185</v>
      </c>
      <c r="J26" s="523"/>
      <c r="K26" s="523"/>
      <c r="L26" s="36" t="s">
        <v>348</v>
      </c>
    </row>
    <row r="27" spans="1:12" s="118" customFormat="1" ht="14.25" customHeight="1">
      <c r="A27" s="252"/>
      <c r="B27" s="252"/>
      <c r="C27" s="67"/>
      <c r="D27" s="112"/>
      <c r="E27" s="112"/>
      <c r="F27" s="112"/>
      <c r="G27" s="112"/>
      <c r="H27" s="112"/>
      <c r="I27" s="112"/>
      <c r="J27" s="112"/>
      <c r="K27" s="112"/>
      <c r="L27" s="238"/>
    </row>
    <row r="28" spans="1:12" s="118" customFormat="1" ht="14.25" customHeight="1">
      <c r="C28" s="67"/>
      <c r="D28" s="112"/>
      <c r="E28" s="112"/>
      <c r="F28" s="112"/>
      <c r="G28" s="112"/>
      <c r="H28" s="112"/>
      <c r="I28" s="112"/>
      <c r="J28" s="112"/>
      <c r="K28" s="112"/>
      <c r="L28" s="238"/>
    </row>
    <row r="29" spans="1:12" s="118" customFormat="1" ht="14.25" customHeight="1">
      <c r="A29" s="252"/>
      <c r="B29" s="252"/>
      <c r="C29" s="67"/>
      <c r="D29" s="112"/>
      <c r="E29" s="112"/>
      <c r="F29" s="112"/>
      <c r="G29" s="112"/>
      <c r="H29" s="112"/>
      <c r="I29" s="112"/>
      <c r="J29" s="112"/>
      <c r="K29" s="112"/>
      <c r="L29" s="238"/>
    </row>
    <row r="30" spans="1:12" s="118" customFormat="1" ht="14.25" customHeight="1">
      <c r="A30" s="252"/>
      <c r="B30" s="252"/>
      <c r="C30" s="67"/>
      <c r="D30" s="112"/>
      <c r="E30" s="112"/>
      <c r="F30" s="112"/>
      <c r="G30" s="112"/>
      <c r="H30" s="112"/>
      <c r="I30" s="112"/>
      <c r="J30" s="112"/>
      <c r="K30" s="112"/>
      <c r="L30" s="238"/>
    </row>
    <row r="31" spans="1:12" s="118" customFormat="1" ht="14.25" customHeight="1">
      <c r="A31" s="252"/>
      <c r="B31" s="252"/>
      <c r="C31" s="67"/>
      <c r="D31" s="112"/>
      <c r="E31" s="112"/>
      <c r="F31" s="112"/>
      <c r="G31" s="112"/>
      <c r="H31" s="112"/>
      <c r="I31" s="112"/>
      <c r="J31" s="112"/>
      <c r="K31" s="112"/>
      <c r="L31" s="238"/>
    </row>
    <row r="32" spans="1:12" s="118" customFormat="1" ht="14.25" customHeight="1">
      <c r="A32" s="252"/>
      <c r="B32" s="252"/>
      <c r="C32" s="67"/>
      <c r="D32" s="112"/>
      <c r="E32" s="112"/>
      <c r="F32" s="112"/>
      <c r="G32" s="112"/>
      <c r="H32" s="112"/>
      <c r="I32" s="112"/>
      <c r="J32" s="112"/>
      <c r="K32" s="112"/>
      <c r="L32" s="238"/>
    </row>
    <row r="33" spans="1:12" s="118" customFormat="1" ht="14.25" customHeight="1">
      <c r="A33" s="252"/>
      <c r="B33" s="252"/>
      <c r="C33" s="67"/>
      <c r="D33" s="112"/>
      <c r="E33" s="112"/>
      <c r="F33" s="112"/>
      <c r="G33" s="112"/>
      <c r="H33" s="112"/>
      <c r="I33" s="112"/>
      <c r="J33" s="112"/>
      <c r="K33" s="112"/>
      <c r="L33" s="238"/>
    </row>
    <row r="34" spans="1:12" s="118" customFormat="1" ht="14.25" customHeight="1">
      <c r="A34" s="252"/>
      <c r="B34" s="252"/>
      <c r="C34" s="67"/>
      <c r="D34" s="112"/>
      <c r="E34" s="112"/>
      <c r="F34" s="112"/>
      <c r="G34" s="112"/>
      <c r="H34" s="112"/>
      <c r="I34" s="112"/>
      <c r="J34" s="112"/>
      <c r="K34" s="112"/>
      <c r="L34" s="238"/>
    </row>
    <row r="35" spans="1:12" s="118" customFormat="1" ht="14.25" customHeight="1">
      <c r="A35" s="252"/>
      <c r="B35" s="252"/>
      <c r="C35" s="67"/>
      <c r="D35" s="112"/>
      <c r="E35" s="112"/>
      <c r="F35" s="112"/>
      <c r="G35" s="112"/>
      <c r="H35" s="112"/>
      <c r="I35" s="112"/>
      <c r="J35" s="112"/>
      <c r="K35" s="112"/>
      <c r="L35" s="238"/>
    </row>
    <row r="36" spans="1:12" s="118" customFormat="1" ht="14.25" customHeight="1">
      <c r="A36" s="252"/>
      <c r="B36" s="252"/>
      <c r="C36" s="67"/>
      <c r="D36" s="112"/>
      <c r="E36" s="112"/>
      <c r="F36" s="112"/>
      <c r="G36" s="112"/>
      <c r="H36" s="112"/>
      <c r="I36" s="112"/>
      <c r="J36" s="112"/>
      <c r="K36" s="112"/>
      <c r="L36" s="238"/>
    </row>
    <row r="37" spans="1:12" s="118" customFormat="1" ht="14.25" customHeight="1">
      <c r="A37" s="252"/>
      <c r="B37" s="252"/>
      <c r="C37" s="67"/>
      <c r="D37" s="112"/>
      <c r="E37" s="112"/>
      <c r="F37" s="112"/>
      <c r="G37" s="112"/>
      <c r="H37" s="112"/>
      <c r="I37" s="112"/>
      <c r="J37" s="112"/>
      <c r="K37" s="112"/>
      <c r="L37" s="238"/>
    </row>
    <row r="38" spans="1:12" s="118" customFormat="1" ht="14.25" customHeight="1">
      <c r="A38" s="252"/>
      <c r="B38" s="252"/>
      <c r="C38" s="67"/>
      <c r="D38" s="112"/>
      <c r="E38" s="112"/>
      <c r="F38" s="112"/>
      <c r="G38" s="112"/>
      <c r="H38" s="112"/>
      <c r="I38" s="112"/>
      <c r="J38" s="112"/>
      <c r="K38" s="112"/>
      <c r="L38" s="238"/>
    </row>
    <row r="39" spans="1:12" s="118" customFormat="1" ht="14.25" customHeight="1">
      <c r="A39" s="252"/>
      <c r="B39" s="252"/>
      <c r="C39" s="67"/>
      <c r="D39" s="112"/>
      <c r="E39" s="112"/>
      <c r="F39" s="112"/>
      <c r="G39" s="112"/>
      <c r="H39" s="112"/>
      <c r="I39" s="112"/>
      <c r="J39" s="112"/>
      <c r="K39" s="112"/>
      <c r="L39" s="238"/>
    </row>
    <row r="40" spans="1:12" s="118" customFormat="1" ht="14.25" customHeight="1">
      <c r="A40" s="252"/>
      <c r="B40" s="252"/>
      <c r="C40" s="67"/>
      <c r="D40" s="112"/>
      <c r="E40" s="112"/>
      <c r="F40" s="112"/>
      <c r="G40" s="112"/>
      <c r="H40" s="112"/>
      <c r="I40" s="112"/>
      <c r="J40" s="112"/>
      <c r="K40" s="112"/>
      <c r="L40" s="238"/>
    </row>
    <row r="41" spans="1:12" s="118" customFormat="1" ht="14.25" customHeight="1">
      <c r="A41" s="252"/>
      <c r="B41" s="252"/>
      <c r="C41" s="67"/>
      <c r="D41" s="112"/>
      <c r="E41" s="112"/>
      <c r="F41" s="112"/>
      <c r="G41" s="112"/>
      <c r="H41" s="112"/>
      <c r="I41" s="112"/>
      <c r="J41" s="112"/>
      <c r="K41" s="112"/>
      <c r="L41" s="238"/>
    </row>
    <row r="42" spans="1:12" s="118" customFormat="1" ht="14.25" customHeight="1">
      <c r="A42" s="252"/>
      <c r="B42" s="252"/>
      <c r="C42" s="67"/>
      <c r="D42" s="112"/>
      <c r="E42" s="112"/>
      <c r="F42" s="112"/>
      <c r="G42" s="112"/>
      <c r="H42" s="112"/>
      <c r="I42" s="112"/>
      <c r="J42" s="112"/>
      <c r="K42" s="112"/>
      <c r="L42" s="238"/>
    </row>
    <row r="43" spans="1:12" s="118" customFormat="1" ht="14.25" customHeight="1">
      <c r="A43" s="252"/>
      <c r="B43" s="252"/>
      <c r="C43" s="67"/>
      <c r="D43" s="112"/>
      <c r="E43" s="112"/>
      <c r="F43" s="112"/>
      <c r="G43" s="112"/>
      <c r="H43" s="112"/>
      <c r="I43" s="112"/>
      <c r="J43" s="112"/>
      <c r="K43" s="112"/>
      <c r="L43" s="238"/>
    </row>
    <row r="44" spans="1:12" s="118" customFormat="1" ht="14.25" customHeight="1">
      <c r="A44" s="252"/>
      <c r="B44" s="252"/>
      <c r="C44" s="67"/>
      <c r="D44" s="112"/>
      <c r="E44" s="112"/>
      <c r="F44" s="112"/>
      <c r="G44" s="112"/>
      <c r="H44" s="112"/>
      <c r="I44" s="112"/>
      <c r="J44" s="112"/>
      <c r="K44" s="112"/>
      <c r="L44" s="238"/>
    </row>
    <row r="45" spans="1:12" s="118" customFormat="1" ht="14.25" customHeight="1">
      <c r="A45" s="252"/>
      <c r="B45" s="252"/>
      <c r="C45" s="67"/>
      <c r="D45" s="112"/>
      <c r="E45" s="112"/>
      <c r="F45" s="112"/>
      <c r="G45" s="112"/>
      <c r="H45" s="112"/>
      <c r="I45" s="112"/>
      <c r="J45" s="112"/>
      <c r="K45" s="112"/>
      <c r="L45" s="238"/>
    </row>
    <row r="46" spans="1:12" s="118" customFormat="1" ht="14.25" customHeight="1">
      <c r="C46" s="67"/>
      <c r="D46" s="112"/>
      <c r="E46" s="112"/>
      <c r="F46" s="112"/>
      <c r="G46" s="112"/>
      <c r="H46" s="112"/>
      <c r="I46" s="112"/>
      <c r="J46" s="112"/>
      <c r="K46" s="112"/>
      <c r="L46" s="67"/>
    </row>
    <row r="47" spans="1:12" s="118" customFormat="1" ht="14.25" customHeight="1">
      <c r="C47" s="67"/>
      <c r="D47" s="112"/>
      <c r="E47" s="112"/>
      <c r="F47" s="112"/>
      <c r="G47" s="112"/>
      <c r="H47" s="112"/>
      <c r="I47" s="112"/>
      <c r="J47" s="112"/>
      <c r="K47" s="112"/>
      <c r="L47" s="67"/>
    </row>
    <row r="48" spans="1:12" s="118" customFormat="1" ht="14.25" customHeight="1">
      <c r="C48" s="67"/>
      <c r="D48" s="112"/>
      <c r="E48" s="112"/>
      <c r="F48" s="112"/>
      <c r="G48" s="112"/>
      <c r="H48" s="112"/>
      <c r="I48" s="112"/>
      <c r="J48" s="112"/>
      <c r="K48" s="112"/>
      <c r="L48" s="67"/>
    </row>
    <row r="49" spans="1:12" s="118" customFormat="1" ht="14.25" customHeight="1">
      <c r="C49" s="67"/>
      <c r="D49" s="112"/>
      <c r="E49" s="112"/>
      <c r="F49" s="112"/>
      <c r="G49" s="112"/>
      <c r="H49" s="112"/>
      <c r="I49" s="112"/>
      <c r="J49" s="112"/>
      <c r="K49" s="112"/>
      <c r="L49" s="67"/>
    </row>
    <row r="50" spans="1:12" s="118" customFormat="1" ht="14.25" customHeight="1">
      <c r="C50" s="67"/>
      <c r="D50" s="112"/>
      <c r="E50" s="112"/>
      <c r="F50" s="112"/>
      <c r="G50" s="112"/>
      <c r="H50" s="112"/>
      <c r="I50" s="112"/>
      <c r="J50" s="112"/>
      <c r="K50" s="112"/>
      <c r="L50" s="67"/>
    </row>
    <row r="51" spans="1:12" s="118" customFormat="1" ht="14.25" customHeight="1">
      <c r="C51" s="67"/>
      <c r="H51" s="67"/>
    </row>
    <row r="52" spans="1:12" s="118" customFormat="1" ht="14.25" customHeight="1">
      <c r="C52" s="67"/>
      <c r="H52" s="67"/>
    </row>
    <row r="53" spans="1:12" s="24" customFormat="1" ht="12" customHeight="1">
      <c r="A53" s="191"/>
      <c r="B53" s="57" t="s">
        <v>950</v>
      </c>
      <c r="C53" s="194"/>
      <c r="D53" s="18"/>
      <c r="E53" s="18"/>
      <c r="F53" s="19"/>
      <c r="H53" s="13"/>
      <c r="L53" s="192"/>
    </row>
    <row r="54" spans="1:12" s="24" customFormat="1" ht="12" customHeight="1">
      <c r="A54" s="191"/>
      <c r="B54" s="379" t="s">
        <v>73</v>
      </c>
      <c r="C54" s="194"/>
      <c r="D54" s="18"/>
      <c r="E54" s="18"/>
      <c r="F54" s="19"/>
      <c r="H54" s="13"/>
      <c r="L54" s="192"/>
    </row>
    <row r="55" spans="1:12" s="24" customFormat="1" ht="12" customHeight="1">
      <c r="A55" s="191"/>
      <c r="B55" s="34" t="s">
        <v>747</v>
      </c>
      <c r="C55" s="179"/>
      <c r="D55" s="19"/>
      <c r="E55" s="19"/>
      <c r="F55" s="19"/>
      <c r="H55" s="13"/>
      <c r="L55" s="189"/>
    </row>
    <row r="56" spans="1:12" s="24" customFormat="1" ht="12" customHeight="1">
      <c r="A56" s="191"/>
      <c r="B56" s="160"/>
      <c r="C56" s="194"/>
      <c r="D56" s="19"/>
      <c r="E56" s="19"/>
      <c r="F56" s="19"/>
      <c r="H56" s="13"/>
      <c r="L56" s="189"/>
    </row>
  </sheetData>
  <mergeCells count="3">
    <mergeCell ref="H8:K8"/>
    <mergeCell ref="C8:F8"/>
    <mergeCell ref="A3:A4"/>
  </mergeCells>
  <hyperlinks>
    <hyperlink ref="L3" location="'Inhoudsopgave Zuivel in cijfers'!A1" display="Terug naar inhoudsopgave" xr:uid="{7CCF1A2E-7C64-4B7F-BD6D-A5A6BDF8936B}"/>
    <hyperlink ref="L4" location="'Inhoudsopgave Zuivel in cijfers'!A1" display="Back to table of contents" xr:uid="{AD0260D1-6FE9-40E0-AB18-8B48DB38AB2E}"/>
  </hyperlinks>
  <printOptions horizontalCentered="1"/>
  <pageMargins left="0.39370078740157483" right="0.39370078740157483" top="0.39370078740157483" bottom="0.39370078740157483" header="0" footer="0"/>
  <pageSetup paperSize="9" fitToWidth="0" fitToHeight="0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rgb="FFBBD25B"/>
  </sheetPr>
  <dimension ref="A1:N37"/>
  <sheetViews>
    <sheetView zoomScaleNormal="100" workbookViewId="0"/>
  </sheetViews>
  <sheetFormatPr baseColWidth="10" defaultColWidth="9.5" defaultRowHeight="14.5" customHeight="1"/>
  <cols>
    <col min="1" max="1" width="9.5" style="2" customWidth="1"/>
    <col min="2" max="2" width="11" style="2" customWidth="1"/>
    <col min="3" max="4" width="18.5" style="2" customWidth="1"/>
    <col min="5" max="5" width="4" style="2" customWidth="1"/>
    <col min="6" max="7" width="18.5" style="2" customWidth="1"/>
    <col min="8" max="8" width="4" style="2" customWidth="1"/>
    <col min="9" max="10" width="18.5" style="2" customWidth="1"/>
    <col min="11" max="11" width="4" style="2" customWidth="1"/>
    <col min="12" max="13" width="18.5" style="2" customWidth="1"/>
    <col min="14" max="14" width="19.5" style="2" customWidth="1"/>
    <col min="15" max="16384" width="9.5" style="2"/>
  </cols>
  <sheetData>
    <row r="1" spans="1:14" ht="23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09" t="s">
        <v>607</v>
      </c>
    </row>
    <row r="2" spans="1:14" ht="12" customHeight="1">
      <c r="A2" s="1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59" t="s">
        <v>1000</v>
      </c>
    </row>
    <row r="3" spans="1:14" ht="18" customHeight="1">
      <c r="A3" s="550">
        <v>28</v>
      </c>
      <c r="B3" s="143" t="s">
        <v>896</v>
      </c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581" t="s">
        <v>583</v>
      </c>
      <c r="N3" s="582"/>
    </row>
    <row r="4" spans="1:14" ht="18" customHeight="1">
      <c r="A4" s="551"/>
      <c r="B4" s="354" t="s">
        <v>897</v>
      </c>
      <c r="M4" s="581" t="s">
        <v>584</v>
      </c>
      <c r="N4" s="582"/>
    </row>
    <row r="5" spans="1:14" s="118" customFormat="1" ht="14.25" customHeight="1"/>
    <row r="6" spans="1:14" s="118" customFormat="1" ht="14.25" customHeight="1"/>
    <row r="7" spans="1:14" s="118" customFormat="1" ht="14.25" customHeight="1">
      <c r="A7" s="313"/>
      <c r="B7" s="387"/>
      <c r="C7" s="362"/>
      <c r="D7" s="362"/>
      <c r="E7" s="362"/>
      <c r="F7" s="362"/>
      <c r="G7" s="339"/>
      <c r="H7" s="475"/>
      <c r="I7" s="362"/>
      <c r="J7" s="362"/>
      <c r="K7" s="362"/>
      <c r="L7" s="362"/>
      <c r="M7" s="339"/>
      <c r="N7" s="326"/>
    </row>
    <row r="8" spans="1:14" ht="18.75" customHeight="1">
      <c r="A8" s="34" t="s">
        <v>0</v>
      </c>
      <c r="B8" s="159"/>
      <c r="C8" s="583">
        <v>2023</v>
      </c>
      <c r="D8" s="584"/>
      <c r="E8" s="584"/>
      <c r="F8" s="584"/>
      <c r="G8" s="584"/>
      <c r="H8" s="199"/>
      <c r="I8" s="583">
        <v>2024</v>
      </c>
      <c r="J8" s="584"/>
      <c r="K8" s="584"/>
      <c r="L8" s="584"/>
      <c r="M8" s="584"/>
      <c r="N8" s="248" t="s">
        <v>0</v>
      </c>
    </row>
    <row r="9" spans="1:14" s="24" customFormat="1" ht="9" customHeight="1">
      <c r="A9" s="155"/>
      <c r="B9" s="155"/>
      <c r="C9" s="155"/>
      <c r="D9" s="155"/>
      <c r="E9" s="155"/>
      <c r="F9" s="167"/>
      <c r="G9" s="167"/>
      <c r="H9" s="167"/>
      <c r="I9" s="155"/>
      <c r="J9" s="155"/>
      <c r="K9" s="155"/>
      <c r="L9" s="167"/>
      <c r="M9" s="167"/>
      <c r="N9" s="166"/>
    </row>
    <row r="10" spans="1:14" s="118" customFormat="1" ht="14.25" customHeight="1">
      <c r="A10" s="387"/>
      <c r="B10" s="387"/>
      <c r="C10" s="579" t="s">
        <v>352</v>
      </c>
      <c r="D10" s="579"/>
      <c r="E10" s="476"/>
      <c r="F10" s="579" t="s">
        <v>635</v>
      </c>
      <c r="G10" s="580"/>
      <c r="H10" s="392"/>
      <c r="I10" s="579" t="s">
        <v>352</v>
      </c>
      <c r="J10" s="579"/>
      <c r="K10" s="476"/>
      <c r="L10" s="579" t="s">
        <v>635</v>
      </c>
      <c r="M10" s="580"/>
      <c r="N10" s="384"/>
    </row>
    <row r="11" spans="1:14" s="118" customFormat="1" ht="14.25" customHeight="1">
      <c r="A11" s="387"/>
      <c r="B11" s="387"/>
      <c r="C11" s="334"/>
      <c r="D11" s="334" t="s">
        <v>353</v>
      </c>
      <c r="E11" s="334"/>
      <c r="F11" s="334"/>
      <c r="G11" s="334" t="s">
        <v>353</v>
      </c>
      <c r="H11" s="334"/>
      <c r="I11" s="334"/>
      <c r="J11" s="334" t="s">
        <v>353</v>
      </c>
      <c r="K11" s="334"/>
      <c r="L11" s="334"/>
      <c r="M11" s="334" t="s">
        <v>353</v>
      </c>
      <c r="N11" s="327"/>
    </row>
    <row r="12" spans="1:14" s="118" customFormat="1" ht="14.25" customHeight="1">
      <c r="A12" s="387"/>
      <c r="B12" s="387"/>
      <c r="C12" s="477" t="s">
        <v>952</v>
      </c>
      <c r="D12" s="477" t="s">
        <v>354</v>
      </c>
      <c r="E12" s="334"/>
      <c r="F12" s="477" t="s">
        <v>953</v>
      </c>
      <c r="G12" s="477" t="s">
        <v>354</v>
      </c>
      <c r="H12" s="334"/>
      <c r="I12" s="477" t="s">
        <v>952</v>
      </c>
      <c r="J12" s="477" t="s">
        <v>354</v>
      </c>
      <c r="K12" s="334"/>
      <c r="L12" s="477" t="s">
        <v>953</v>
      </c>
      <c r="M12" s="477" t="s">
        <v>354</v>
      </c>
      <c r="N12" s="329"/>
    </row>
    <row r="13" spans="1:14" s="118" customFormat="1" ht="14.25" customHeight="1">
      <c r="A13" s="387"/>
      <c r="B13" s="387"/>
      <c r="C13" s="393"/>
      <c r="D13" s="393"/>
      <c r="E13" s="393"/>
      <c r="F13" s="392"/>
      <c r="G13" s="392"/>
      <c r="H13" s="392"/>
      <c r="I13" s="393"/>
      <c r="J13" s="393"/>
      <c r="K13" s="393"/>
      <c r="L13" s="392"/>
      <c r="M13" s="392"/>
      <c r="N13" s="384"/>
    </row>
    <row r="14" spans="1:14" s="118" customFormat="1" ht="14.25" customHeight="1">
      <c r="A14" s="387"/>
      <c r="B14" s="387"/>
      <c r="C14" s="579" t="s">
        <v>355</v>
      </c>
      <c r="D14" s="579"/>
      <c r="E14" s="476"/>
      <c r="F14" s="579" t="s">
        <v>636</v>
      </c>
      <c r="G14" s="580"/>
      <c r="H14" s="392"/>
      <c r="I14" s="579" t="s">
        <v>355</v>
      </c>
      <c r="J14" s="579"/>
      <c r="K14" s="476"/>
      <c r="L14" s="579" t="s">
        <v>636</v>
      </c>
      <c r="M14" s="580"/>
      <c r="N14" s="384"/>
    </row>
    <row r="15" spans="1:14" s="118" customFormat="1" ht="14.25" customHeight="1">
      <c r="A15" s="387"/>
      <c r="B15" s="387"/>
      <c r="C15" s="334"/>
      <c r="D15" s="334" t="s">
        <v>356</v>
      </c>
      <c r="E15" s="334"/>
      <c r="F15" s="334"/>
      <c r="G15" s="334" t="s">
        <v>356</v>
      </c>
      <c r="H15" s="334"/>
      <c r="I15" s="334"/>
      <c r="J15" s="334" t="s">
        <v>356</v>
      </c>
      <c r="K15" s="334"/>
      <c r="L15" s="334"/>
      <c r="M15" s="334" t="s">
        <v>356</v>
      </c>
      <c r="N15" s="327"/>
    </row>
    <row r="16" spans="1:14" s="118" customFormat="1" ht="14.25" customHeight="1">
      <c r="A16" s="387"/>
      <c r="B16" s="387"/>
      <c r="C16" s="477" t="s">
        <v>954</v>
      </c>
      <c r="D16" s="477" t="s">
        <v>357</v>
      </c>
      <c r="E16" s="334"/>
      <c r="F16" s="477" t="s">
        <v>955</v>
      </c>
      <c r="G16" s="477" t="s">
        <v>357</v>
      </c>
      <c r="H16" s="334"/>
      <c r="I16" s="477" t="s">
        <v>954</v>
      </c>
      <c r="J16" s="477" t="s">
        <v>357</v>
      </c>
      <c r="K16" s="334"/>
      <c r="L16" s="477" t="s">
        <v>955</v>
      </c>
      <c r="M16" s="477" t="s">
        <v>357</v>
      </c>
      <c r="N16" s="329"/>
    </row>
    <row r="17" spans="1:14" s="118" customFormat="1" ht="14.25" customHeight="1">
      <c r="A17" s="387"/>
      <c r="B17" s="387"/>
      <c r="C17" s="327"/>
      <c r="D17" s="327"/>
      <c r="E17" s="327"/>
      <c r="F17" s="327"/>
      <c r="G17" s="327"/>
      <c r="H17" s="327"/>
      <c r="I17" s="327"/>
      <c r="J17" s="327"/>
      <c r="K17" s="327"/>
      <c r="L17" s="327"/>
      <c r="M17" s="327"/>
      <c r="N17" s="329"/>
    </row>
    <row r="18" spans="1:14" s="118" customFormat="1" ht="14.25" customHeight="1">
      <c r="A18" s="358" t="s">
        <v>358</v>
      </c>
      <c r="B18" s="380"/>
      <c r="C18" s="473">
        <v>0</v>
      </c>
      <c r="D18" s="473">
        <v>0</v>
      </c>
      <c r="E18" s="474"/>
      <c r="F18" s="473">
        <v>0</v>
      </c>
      <c r="G18" s="473">
        <v>0</v>
      </c>
      <c r="H18" s="327"/>
      <c r="I18" s="473">
        <v>0</v>
      </c>
      <c r="J18" s="473">
        <v>0</v>
      </c>
      <c r="K18" s="474"/>
      <c r="L18" s="473">
        <v>0</v>
      </c>
      <c r="M18" s="473">
        <v>0</v>
      </c>
      <c r="N18" s="334" t="s">
        <v>359</v>
      </c>
    </row>
    <row r="19" spans="1:14" s="118" customFormat="1" ht="14.25" customHeight="1">
      <c r="A19" s="358" t="s">
        <v>360</v>
      </c>
      <c r="B19" s="380"/>
      <c r="C19" s="473">
        <v>0</v>
      </c>
      <c r="D19" s="473">
        <v>0</v>
      </c>
      <c r="E19" s="474"/>
      <c r="F19" s="473">
        <v>0</v>
      </c>
      <c r="G19" s="473">
        <v>0</v>
      </c>
      <c r="H19" s="327"/>
      <c r="I19" s="473">
        <v>0</v>
      </c>
      <c r="J19" s="473">
        <v>0</v>
      </c>
      <c r="K19" s="474"/>
      <c r="L19" s="473">
        <v>0</v>
      </c>
      <c r="M19" s="473">
        <v>0</v>
      </c>
      <c r="N19" s="334" t="s">
        <v>361</v>
      </c>
    </row>
    <row r="20" spans="1:14" s="118" customFormat="1" ht="14.25" customHeight="1">
      <c r="A20" s="358" t="s">
        <v>362</v>
      </c>
      <c r="B20" s="380"/>
      <c r="C20" s="473">
        <v>0</v>
      </c>
      <c r="D20" s="473">
        <v>0</v>
      </c>
      <c r="E20" s="474"/>
      <c r="F20" s="473">
        <v>0</v>
      </c>
      <c r="G20" s="473">
        <v>0</v>
      </c>
      <c r="H20" s="327"/>
      <c r="I20" s="473">
        <v>0</v>
      </c>
      <c r="J20" s="473">
        <v>0</v>
      </c>
      <c r="K20" s="474"/>
      <c r="L20" s="473">
        <v>0</v>
      </c>
      <c r="M20" s="473">
        <v>0</v>
      </c>
      <c r="N20" s="334" t="s">
        <v>363</v>
      </c>
    </row>
    <row r="21" spans="1:14" s="118" customFormat="1" ht="14.25" customHeight="1">
      <c r="A21" s="358" t="s">
        <v>364</v>
      </c>
      <c r="B21" s="380"/>
      <c r="C21" s="473">
        <v>0</v>
      </c>
      <c r="D21" s="473">
        <v>0</v>
      </c>
      <c r="E21" s="474"/>
      <c r="F21" s="473">
        <v>0</v>
      </c>
      <c r="G21" s="473">
        <v>0</v>
      </c>
      <c r="H21" s="327"/>
      <c r="I21" s="473">
        <v>0</v>
      </c>
      <c r="J21" s="473">
        <v>0</v>
      </c>
      <c r="K21" s="474"/>
      <c r="L21" s="473">
        <v>0</v>
      </c>
      <c r="M21" s="473">
        <v>0</v>
      </c>
      <c r="N21" s="334" t="s">
        <v>364</v>
      </c>
    </row>
    <row r="22" spans="1:14" s="118" customFormat="1" ht="14.25" customHeight="1">
      <c r="A22" s="358" t="s">
        <v>365</v>
      </c>
      <c r="B22" s="380"/>
      <c r="C22" s="473">
        <v>0</v>
      </c>
      <c r="D22" s="473">
        <v>0</v>
      </c>
      <c r="E22" s="474"/>
      <c r="F22" s="473">
        <v>0</v>
      </c>
      <c r="G22" s="473">
        <v>0</v>
      </c>
      <c r="H22" s="327"/>
      <c r="I22" s="473">
        <v>0</v>
      </c>
      <c r="J22" s="473">
        <v>0</v>
      </c>
      <c r="K22" s="474"/>
      <c r="L22" s="473">
        <v>0</v>
      </c>
      <c r="M22" s="473">
        <v>0</v>
      </c>
      <c r="N22" s="334" t="s">
        <v>366</v>
      </c>
    </row>
    <row r="23" spans="1:14" s="118" customFormat="1" ht="14.25" customHeight="1">
      <c r="A23" s="358" t="s">
        <v>367</v>
      </c>
      <c r="B23" s="380"/>
      <c r="C23" s="473">
        <v>0</v>
      </c>
      <c r="D23" s="473">
        <v>0</v>
      </c>
      <c r="E23" s="474"/>
      <c r="F23" s="473">
        <v>0</v>
      </c>
      <c r="G23" s="473">
        <v>0</v>
      </c>
      <c r="H23" s="327"/>
      <c r="I23" s="473">
        <v>0</v>
      </c>
      <c r="J23" s="473">
        <v>0</v>
      </c>
      <c r="K23" s="474"/>
      <c r="L23" s="473">
        <v>0</v>
      </c>
      <c r="M23" s="473">
        <v>0</v>
      </c>
      <c r="N23" s="334" t="s">
        <v>368</v>
      </c>
    </row>
    <row r="24" spans="1:14" s="118" customFormat="1" ht="14.25" customHeight="1">
      <c r="A24" s="358" t="s">
        <v>369</v>
      </c>
      <c r="B24" s="380"/>
      <c r="C24" s="473">
        <v>0</v>
      </c>
      <c r="D24" s="473">
        <v>0</v>
      </c>
      <c r="E24" s="474"/>
      <c r="F24" s="473">
        <v>0</v>
      </c>
      <c r="G24" s="473">
        <v>0</v>
      </c>
      <c r="H24" s="327"/>
      <c r="I24" s="473">
        <v>0</v>
      </c>
      <c r="J24" s="473">
        <v>0</v>
      </c>
      <c r="K24" s="474"/>
      <c r="L24" s="473">
        <v>0</v>
      </c>
      <c r="M24" s="473">
        <v>0</v>
      </c>
      <c r="N24" s="334" t="s">
        <v>370</v>
      </c>
    </row>
    <row r="25" spans="1:14" s="118" customFormat="1" ht="14.25" customHeight="1">
      <c r="A25" s="358" t="s">
        <v>371</v>
      </c>
      <c r="B25" s="380"/>
      <c r="C25" s="473">
        <v>0</v>
      </c>
      <c r="D25" s="473">
        <v>0</v>
      </c>
      <c r="E25" s="474"/>
      <c r="F25" s="473">
        <v>0</v>
      </c>
      <c r="G25" s="473">
        <v>0</v>
      </c>
      <c r="H25" s="327"/>
      <c r="I25" s="473">
        <v>0</v>
      </c>
      <c r="J25" s="473">
        <v>0</v>
      </c>
      <c r="K25" s="474"/>
      <c r="L25" s="473">
        <v>0</v>
      </c>
      <c r="M25" s="473">
        <v>0</v>
      </c>
      <c r="N25" s="334" t="s">
        <v>372</v>
      </c>
    </row>
    <row r="26" spans="1:14" s="118" customFormat="1" ht="14.25" customHeight="1">
      <c r="A26" s="358" t="s">
        <v>373</v>
      </c>
      <c r="B26" s="380"/>
      <c r="C26" s="473">
        <v>0</v>
      </c>
      <c r="D26" s="473">
        <v>0</v>
      </c>
      <c r="E26" s="474"/>
      <c r="F26" s="473">
        <v>0</v>
      </c>
      <c r="G26" s="473">
        <v>0</v>
      </c>
      <c r="H26" s="327"/>
      <c r="I26" s="473">
        <v>0</v>
      </c>
      <c r="J26" s="473">
        <v>0</v>
      </c>
      <c r="K26" s="474"/>
      <c r="L26" s="473">
        <v>0</v>
      </c>
      <c r="M26" s="473">
        <v>0</v>
      </c>
      <c r="N26" s="334" t="s">
        <v>373</v>
      </c>
    </row>
    <row r="27" spans="1:14" s="118" customFormat="1" ht="14.25" customHeight="1">
      <c r="A27" s="358" t="s">
        <v>374</v>
      </c>
      <c r="B27" s="380"/>
      <c r="C27" s="473">
        <v>0</v>
      </c>
      <c r="D27" s="473">
        <v>0</v>
      </c>
      <c r="E27" s="474"/>
      <c r="F27" s="473">
        <v>0</v>
      </c>
      <c r="G27" s="473">
        <v>0</v>
      </c>
      <c r="H27" s="327"/>
      <c r="I27" s="473">
        <v>0</v>
      </c>
      <c r="J27" s="473">
        <v>0</v>
      </c>
      <c r="K27" s="474"/>
      <c r="L27" s="473">
        <v>0</v>
      </c>
      <c r="M27" s="473">
        <v>0</v>
      </c>
      <c r="N27" s="334" t="s">
        <v>375</v>
      </c>
    </row>
    <row r="28" spans="1:14" s="118" customFormat="1" ht="14.25" customHeight="1">
      <c r="A28" s="358" t="s">
        <v>376</v>
      </c>
      <c r="B28" s="380"/>
      <c r="C28" s="473">
        <v>0</v>
      </c>
      <c r="D28" s="473">
        <v>0</v>
      </c>
      <c r="E28" s="474"/>
      <c r="F28" s="473">
        <v>0</v>
      </c>
      <c r="G28" s="473">
        <v>0</v>
      </c>
      <c r="H28" s="327"/>
      <c r="I28" s="473">
        <v>0</v>
      </c>
      <c r="J28" s="473">
        <v>0</v>
      </c>
      <c r="K28" s="474"/>
      <c r="L28" s="473">
        <v>0</v>
      </c>
      <c r="M28" s="473">
        <v>0</v>
      </c>
      <c r="N28" s="334" t="s">
        <v>376</v>
      </c>
    </row>
    <row r="29" spans="1:14" s="118" customFormat="1" ht="14.25" customHeight="1">
      <c r="A29" s="358" t="s">
        <v>377</v>
      </c>
      <c r="B29" s="380"/>
      <c r="C29" s="473">
        <v>0</v>
      </c>
      <c r="D29" s="473">
        <v>0</v>
      </c>
      <c r="E29" s="474"/>
      <c r="F29" s="473">
        <v>0</v>
      </c>
      <c r="G29" s="473">
        <v>0</v>
      </c>
      <c r="H29" s="327"/>
      <c r="I29" s="473">
        <v>0</v>
      </c>
      <c r="J29" s="473">
        <v>0</v>
      </c>
      <c r="K29" s="474"/>
      <c r="L29" s="473">
        <v>0</v>
      </c>
      <c r="M29" s="473">
        <v>0</v>
      </c>
      <c r="N29" s="334" t="s">
        <v>377</v>
      </c>
    </row>
    <row r="30" spans="1:14" s="118" customFormat="1" ht="14.25" customHeight="1">
      <c r="C30" s="112"/>
      <c r="D30" s="112"/>
      <c r="E30" s="112"/>
      <c r="F30" s="112"/>
      <c r="G30" s="112"/>
      <c r="H30" s="112"/>
      <c r="I30" s="112"/>
      <c r="J30" s="112"/>
      <c r="K30" s="112"/>
      <c r="L30" s="112"/>
      <c r="M30" s="112"/>
      <c r="N30" s="112"/>
    </row>
    <row r="31" spans="1:14" s="118" customFormat="1" ht="14.25" customHeight="1">
      <c r="C31" s="112"/>
      <c r="D31" s="112"/>
      <c r="E31" s="112"/>
      <c r="F31" s="112"/>
      <c r="G31" s="112"/>
      <c r="H31" s="112"/>
      <c r="I31" s="112"/>
      <c r="J31" s="112"/>
      <c r="K31" s="112"/>
      <c r="L31" s="112"/>
      <c r="M31" s="112"/>
      <c r="N31" s="112"/>
    </row>
    <row r="32" spans="1:14" s="118" customFormat="1" ht="14.25" customHeight="1">
      <c r="C32" s="112"/>
      <c r="D32" s="112"/>
      <c r="E32" s="112"/>
      <c r="F32" s="112"/>
      <c r="G32" s="112"/>
      <c r="H32" s="112"/>
      <c r="I32" s="112"/>
      <c r="J32" s="112"/>
      <c r="K32" s="112"/>
      <c r="L32" s="112"/>
      <c r="M32" s="112"/>
      <c r="N32" s="112"/>
    </row>
    <row r="33" spans="1:9" s="118" customFormat="1" ht="10" customHeight="1"/>
    <row r="34" spans="1:9" s="20" customFormat="1" ht="12" customHeight="1">
      <c r="A34" s="4"/>
      <c r="B34" s="57" t="s">
        <v>351</v>
      </c>
      <c r="C34" s="18"/>
      <c r="D34" s="19"/>
      <c r="E34" s="19"/>
      <c r="F34" s="19"/>
      <c r="G34" s="19"/>
      <c r="H34" s="19"/>
      <c r="I34" s="19"/>
    </row>
    <row r="35" spans="1:9" s="20" customFormat="1" ht="12" customHeight="1">
      <c r="A35" s="4"/>
      <c r="B35" s="57" t="s">
        <v>605</v>
      </c>
    </row>
    <row r="36" spans="1:9" s="20" customFormat="1" ht="12" customHeight="1">
      <c r="A36" s="4"/>
      <c r="B36" s="57" t="s">
        <v>1005</v>
      </c>
    </row>
    <row r="37" spans="1:9" s="20" customFormat="1" ht="12" customHeight="1">
      <c r="A37" s="4"/>
      <c r="B37" s="57" t="s">
        <v>1006</v>
      </c>
    </row>
  </sheetData>
  <mergeCells count="13">
    <mergeCell ref="M4:N4"/>
    <mergeCell ref="M3:N3"/>
    <mergeCell ref="A3:A4"/>
    <mergeCell ref="C10:D10"/>
    <mergeCell ref="I10:J10"/>
    <mergeCell ref="C8:G8"/>
    <mergeCell ref="I8:M8"/>
    <mergeCell ref="C14:D14"/>
    <mergeCell ref="I14:J14"/>
    <mergeCell ref="F10:G10"/>
    <mergeCell ref="L10:M10"/>
    <mergeCell ref="F14:G14"/>
    <mergeCell ref="L14:M14"/>
  </mergeCells>
  <hyperlinks>
    <hyperlink ref="M3" location="'Inhoudsopgave Zuivel in cijfers'!A1" display="Terug naar inhoudsopgave" xr:uid="{DB17756E-F7A6-4366-BF2A-9C27BAD23180}"/>
    <hyperlink ref="M4" location="'Inhoudsopgave Zuivel in cijfers'!A1" display="Back to table of contents" xr:uid="{7AB0B192-92DA-40B2-8734-1A5B1B3AB870}"/>
  </hyperlinks>
  <printOptions horizontalCentered="1"/>
  <pageMargins left="0.39370078740157483" right="0.39370078740157483" top="0.39370078740157483" bottom="0.39370078740157483" header="0" footer="0"/>
  <pageSetup paperSize="9" fitToWidth="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BBD25B"/>
  </sheetPr>
  <dimension ref="A1:J111"/>
  <sheetViews>
    <sheetView showWhiteSpace="0" zoomScaleNormal="100" workbookViewId="0"/>
  </sheetViews>
  <sheetFormatPr baseColWidth="10" defaultColWidth="9.5" defaultRowHeight="14.5" customHeight="1"/>
  <cols>
    <col min="1" max="1" width="9.5" style="2"/>
    <col min="2" max="2" width="16.5" style="2" customWidth="1"/>
    <col min="3" max="9" width="12.5" style="2" customWidth="1"/>
    <col min="10" max="10" width="25" style="7" customWidth="1"/>
    <col min="11" max="16384" width="9.5" style="2"/>
  </cols>
  <sheetData>
    <row r="1" spans="1:10" ht="23" customHeight="1">
      <c r="A1" s="126"/>
      <c r="B1" s="1"/>
      <c r="C1" s="1"/>
      <c r="D1" s="1"/>
      <c r="E1" s="1"/>
      <c r="F1" s="1"/>
      <c r="G1" s="1"/>
      <c r="H1" s="1"/>
      <c r="I1" s="1"/>
      <c r="J1" s="109" t="s">
        <v>607</v>
      </c>
    </row>
    <row r="2" spans="1:10" ht="12" customHeight="1">
      <c r="A2" s="1"/>
      <c r="B2" s="3"/>
      <c r="C2" s="3"/>
      <c r="D2" s="3"/>
      <c r="E2" s="3"/>
      <c r="F2" s="3"/>
      <c r="G2" s="3"/>
      <c r="H2" s="3"/>
      <c r="I2" s="3"/>
      <c r="J2" s="353" t="s">
        <v>999</v>
      </c>
    </row>
    <row r="3" spans="1:10" ht="18" customHeight="1">
      <c r="A3" s="550">
        <v>2</v>
      </c>
      <c r="B3" s="143" t="s">
        <v>179</v>
      </c>
      <c r="C3" s="127"/>
      <c r="D3" s="127"/>
      <c r="J3" s="125" t="s">
        <v>583</v>
      </c>
    </row>
    <row r="4" spans="1:10" ht="18" customHeight="1">
      <c r="A4" s="551"/>
      <c r="B4" s="144" t="s">
        <v>180</v>
      </c>
      <c r="C4" s="128"/>
      <c r="D4" s="128"/>
      <c r="E4" s="129"/>
      <c r="F4" s="129"/>
      <c r="G4" s="129"/>
      <c r="H4" s="129"/>
      <c r="I4" s="129"/>
      <c r="J4" s="125" t="s">
        <v>584</v>
      </c>
    </row>
    <row r="5" spans="1:10" ht="14.25" customHeight="1">
      <c r="A5" s="9"/>
      <c r="B5" s="129"/>
    </row>
    <row r="6" spans="1:10" ht="14.25" customHeight="1">
      <c r="A6" s="9"/>
      <c r="B6" s="129"/>
    </row>
    <row r="7" spans="1:10" ht="14.25" customHeight="1">
      <c r="A7" s="9"/>
      <c r="B7" s="129"/>
    </row>
    <row r="8" spans="1:10" ht="14.5" customHeight="1">
      <c r="A8" s="231" t="s">
        <v>141</v>
      </c>
      <c r="B8" s="227"/>
      <c r="C8" s="228"/>
      <c r="D8" s="228"/>
      <c r="E8" s="228"/>
      <c r="F8" s="228"/>
      <c r="G8" s="228"/>
      <c r="H8" s="228"/>
      <c r="I8" s="228"/>
      <c r="J8" s="232" t="s">
        <v>142</v>
      </c>
    </row>
    <row r="9" spans="1:10" ht="9" customHeight="1">
      <c r="A9" s="228"/>
      <c r="B9" s="228"/>
      <c r="C9" s="228"/>
      <c r="D9" s="228"/>
      <c r="E9" s="228"/>
      <c r="F9" s="228"/>
      <c r="G9" s="228"/>
      <c r="H9" s="228"/>
      <c r="I9" s="228"/>
      <c r="J9" s="229"/>
    </row>
    <row r="10" spans="1:10" ht="18.75" customHeight="1">
      <c r="A10" s="233" t="s">
        <v>181</v>
      </c>
      <c r="B10" s="230"/>
      <c r="C10" s="242">
        <v>2010</v>
      </c>
      <c r="D10" s="110">
        <v>2015</v>
      </c>
      <c r="E10" s="110">
        <v>2020</v>
      </c>
      <c r="F10" s="110">
        <v>2021</v>
      </c>
      <c r="G10" s="110">
        <v>2022</v>
      </c>
      <c r="H10" s="110">
        <v>2023</v>
      </c>
      <c r="I10" s="110" t="s">
        <v>1003</v>
      </c>
      <c r="J10" s="234" t="s">
        <v>182</v>
      </c>
    </row>
    <row r="11" spans="1:10" ht="14.5" customHeight="1">
      <c r="A11" s="552"/>
      <c r="B11" s="552"/>
    </row>
    <row r="12" spans="1:10" ht="14.5" customHeight="1">
      <c r="A12" s="75" t="s">
        <v>183</v>
      </c>
      <c r="B12" s="118"/>
      <c r="C12" s="235">
        <v>3523</v>
      </c>
      <c r="D12" s="235">
        <v>3212</v>
      </c>
      <c r="E12" s="235">
        <v>2839</v>
      </c>
      <c r="F12" s="235">
        <v>2757</v>
      </c>
      <c r="G12" s="235">
        <v>2666</v>
      </c>
      <c r="H12" s="235">
        <v>2589</v>
      </c>
      <c r="I12" s="235">
        <v>2520</v>
      </c>
      <c r="J12" s="36" t="s">
        <v>183</v>
      </c>
    </row>
    <row r="13" spans="1:10" ht="14.5" customHeight="1">
      <c r="A13" s="75" t="s">
        <v>184</v>
      </c>
      <c r="B13" s="118"/>
      <c r="C13" s="235">
        <v>3413</v>
      </c>
      <c r="D13" s="235">
        <v>3131</v>
      </c>
      <c r="E13" s="235">
        <v>2599</v>
      </c>
      <c r="F13" s="235">
        <v>2511</v>
      </c>
      <c r="G13" s="235">
        <v>2430</v>
      </c>
      <c r="H13" s="235">
        <v>2348</v>
      </c>
      <c r="I13" s="235">
        <v>2287</v>
      </c>
      <c r="J13" s="36" t="s">
        <v>184</v>
      </c>
    </row>
    <row r="14" spans="1:10" ht="14.5" customHeight="1">
      <c r="A14" s="75" t="s">
        <v>185</v>
      </c>
      <c r="B14" s="118"/>
      <c r="C14" s="235">
        <v>2966</v>
      </c>
      <c r="D14" s="235">
        <v>2824</v>
      </c>
      <c r="E14" s="235">
        <v>2525</v>
      </c>
      <c r="F14" s="235">
        <v>2452</v>
      </c>
      <c r="G14" s="235">
        <v>2372</v>
      </c>
      <c r="H14" s="235">
        <v>2306</v>
      </c>
      <c r="I14" s="235">
        <v>2260</v>
      </c>
      <c r="J14" s="36" t="s">
        <v>185</v>
      </c>
    </row>
    <row r="15" spans="1:10" ht="14.5" customHeight="1">
      <c r="A15" s="75" t="s">
        <v>186</v>
      </c>
      <c r="B15" s="66"/>
      <c r="C15" s="235">
        <v>2731</v>
      </c>
      <c r="D15" s="235">
        <v>2449</v>
      </c>
      <c r="E15" s="235">
        <v>2001</v>
      </c>
      <c r="F15" s="235">
        <v>1927</v>
      </c>
      <c r="G15" s="235">
        <v>1847</v>
      </c>
      <c r="H15" s="235">
        <v>1771</v>
      </c>
      <c r="I15" s="235">
        <v>1710</v>
      </c>
      <c r="J15" s="36" t="s">
        <v>186</v>
      </c>
    </row>
    <row r="16" spans="1:10" ht="14.5" customHeight="1">
      <c r="A16" s="75" t="s">
        <v>188</v>
      </c>
      <c r="B16" s="66"/>
      <c r="C16" s="235">
        <v>1307</v>
      </c>
      <c r="D16" s="235">
        <v>1176</v>
      </c>
      <c r="E16" s="235">
        <v>1149</v>
      </c>
      <c r="F16" s="235">
        <v>1130</v>
      </c>
      <c r="G16" s="235">
        <v>1100</v>
      </c>
      <c r="H16" s="235">
        <v>1067</v>
      </c>
      <c r="I16" s="235">
        <v>1053</v>
      </c>
      <c r="J16" s="36" t="s">
        <v>188</v>
      </c>
    </row>
    <row r="17" spans="1:10" ht="14.5" customHeight="1">
      <c r="A17" s="75" t="s">
        <v>187</v>
      </c>
      <c r="B17" s="118"/>
      <c r="C17" s="235">
        <v>1472</v>
      </c>
      <c r="D17" s="235">
        <v>1320</v>
      </c>
      <c r="E17" s="235">
        <v>1032</v>
      </c>
      <c r="F17" s="235">
        <v>1011</v>
      </c>
      <c r="G17" s="235">
        <v>979</v>
      </c>
      <c r="H17" s="235">
        <v>955</v>
      </c>
      <c r="I17" s="235">
        <v>929</v>
      </c>
      <c r="J17" s="36" t="s">
        <v>187</v>
      </c>
    </row>
    <row r="18" spans="1:10" ht="14.5" customHeight="1">
      <c r="A18" s="75" t="s">
        <v>189</v>
      </c>
      <c r="B18" s="118"/>
      <c r="C18" s="235">
        <v>1153</v>
      </c>
      <c r="D18" s="235">
        <v>1098</v>
      </c>
      <c r="E18" s="235">
        <v>932</v>
      </c>
      <c r="F18" s="235">
        <v>894</v>
      </c>
      <c r="G18" s="235">
        <v>862</v>
      </c>
      <c r="H18" s="235">
        <v>830</v>
      </c>
      <c r="I18" s="235">
        <v>810</v>
      </c>
      <c r="J18" s="36" t="s">
        <v>189</v>
      </c>
    </row>
    <row r="19" spans="1:10" ht="14.5" customHeight="1">
      <c r="A19" s="75" t="s">
        <v>190</v>
      </c>
      <c r="B19" s="118"/>
      <c r="C19" s="235">
        <v>1091</v>
      </c>
      <c r="D19" s="235">
        <v>1043</v>
      </c>
      <c r="E19" s="235">
        <v>911</v>
      </c>
      <c r="F19" s="235">
        <v>885</v>
      </c>
      <c r="G19" s="235">
        <v>849</v>
      </c>
      <c r="H19" s="235">
        <v>828</v>
      </c>
      <c r="I19" s="235">
        <v>804</v>
      </c>
      <c r="J19" s="36" t="s">
        <v>190</v>
      </c>
    </row>
    <row r="20" spans="1:10" ht="14.5" customHeight="1">
      <c r="A20" s="75" t="s">
        <v>191</v>
      </c>
      <c r="B20" s="118"/>
      <c r="C20" s="235">
        <v>996</v>
      </c>
      <c r="D20" s="235">
        <v>961</v>
      </c>
      <c r="E20" s="235">
        <v>844</v>
      </c>
      <c r="F20" s="235">
        <v>819</v>
      </c>
      <c r="G20" s="235">
        <v>794</v>
      </c>
      <c r="H20" s="235">
        <v>765</v>
      </c>
      <c r="I20" s="235">
        <v>740</v>
      </c>
      <c r="J20" s="36" t="s">
        <v>191</v>
      </c>
    </row>
    <row r="21" spans="1:10" ht="14.5" customHeight="1">
      <c r="A21" s="75" t="s">
        <v>192</v>
      </c>
      <c r="B21" s="66"/>
      <c r="C21" s="235">
        <v>630</v>
      </c>
      <c r="D21" s="235">
        <v>553</v>
      </c>
      <c r="E21" s="235">
        <v>463</v>
      </c>
      <c r="F21" s="235">
        <v>441</v>
      </c>
      <c r="G21" s="235">
        <v>411</v>
      </c>
      <c r="H21" s="235">
        <v>397</v>
      </c>
      <c r="I21" s="235">
        <v>371</v>
      </c>
      <c r="J21" s="36" t="s">
        <v>192</v>
      </c>
    </row>
    <row r="22" spans="1:10" ht="14.5" customHeight="1">
      <c r="A22" s="75" t="s">
        <v>193</v>
      </c>
      <c r="B22" s="66"/>
      <c r="C22" s="235">
        <v>284</v>
      </c>
      <c r="D22" s="235">
        <v>269</v>
      </c>
      <c r="E22" s="235">
        <v>237</v>
      </c>
      <c r="F22" s="235">
        <v>229</v>
      </c>
      <c r="G22" s="235">
        <v>227</v>
      </c>
      <c r="H22" s="235">
        <v>221</v>
      </c>
      <c r="I22" s="235">
        <v>214</v>
      </c>
      <c r="J22" s="36" t="s">
        <v>193</v>
      </c>
    </row>
    <row r="23" spans="1:10" ht="14.5" customHeight="1">
      <c r="A23" s="75" t="s">
        <v>194</v>
      </c>
      <c r="B23" s="118"/>
      <c r="C23" s="235">
        <v>239</v>
      </c>
      <c r="D23" s="235">
        <v>229</v>
      </c>
      <c r="E23" s="235">
        <v>199</v>
      </c>
      <c r="F23" s="235">
        <v>195</v>
      </c>
      <c r="G23" s="235">
        <v>192</v>
      </c>
      <c r="H23" s="235">
        <v>187</v>
      </c>
      <c r="I23" s="235">
        <v>186</v>
      </c>
      <c r="J23" s="36" t="s">
        <v>194</v>
      </c>
    </row>
    <row r="24" spans="1:10" ht="5.25" customHeight="1">
      <c r="A24" s="249"/>
      <c r="B24" s="249"/>
      <c r="C24" s="250"/>
      <c r="D24" s="250"/>
      <c r="E24" s="250"/>
      <c r="F24" s="250"/>
      <c r="G24" s="250"/>
      <c r="H24" s="250"/>
      <c r="I24" s="250"/>
      <c r="J24" s="259"/>
    </row>
    <row r="25" spans="1:10" ht="5.25" customHeight="1">
      <c r="A25" s="118"/>
      <c r="B25" s="118"/>
      <c r="C25" s="236"/>
      <c r="D25" s="236"/>
      <c r="E25" s="236"/>
      <c r="F25" s="236"/>
      <c r="G25" s="236"/>
      <c r="H25" s="236"/>
      <c r="I25" s="236"/>
      <c r="J25" s="67"/>
    </row>
    <row r="26" spans="1:10" ht="14.5" customHeight="1">
      <c r="A26" s="258" t="s">
        <v>195</v>
      </c>
      <c r="B26" s="237"/>
      <c r="C26" s="113">
        <f>SUM(C12:C23)</f>
        <v>19805</v>
      </c>
      <c r="D26" s="113">
        <f t="shared" ref="D26:I26" si="0">SUM(D12:D23)</f>
        <v>18265</v>
      </c>
      <c r="E26" s="113">
        <f t="shared" si="0"/>
        <v>15731</v>
      </c>
      <c r="F26" s="113">
        <f t="shared" si="0"/>
        <v>15251</v>
      </c>
      <c r="G26" s="113">
        <f t="shared" si="0"/>
        <v>14729</v>
      </c>
      <c r="H26" s="113">
        <f t="shared" si="0"/>
        <v>14264</v>
      </c>
      <c r="I26" s="113">
        <f t="shared" si="0"/>
        <v>13884</v>
      </c>
      <c r="J26" s="246" t="s">
        <v>196</v>
      </c>
    </row>
    <row r="27" spans="1:10" ht="14.5" customHeight="1">
      <c r="A27" s="24"/>
      <c r="B27" s="24"/>
      <c r="C27" s="135"/>
      <c r="D27" s="135"/>
      <c r="E27" s="135"/>
      <c r="F27" s="135"/>
      <c r="G27" s="135"/>
      <c r="H27" s="135"/>
      <c r="I27" s="135"/>
      <c r="J27" s="13"/>
    </row>
    <row r="28" spans="1:10" ht="14.5" customHeight="1">
      <c r="A28" s="24"/>
      <c r="B28" s="24"/>
      <c r="C28" s="135"/>
      <c r="D28" s="135"/>
      <c r="E28" s="135"/>
      <c r="F28" s="135"/>
      <c r="G28" s="135"/>
      <c r="H28" s="135"/>
      <c r="I28" s="135"/>
      <c r="J28" s="13"/>
    </row>
    <row r="29" spans="1:10" ht="14.5" customHeight="1">
      <c r="A29" s="24"/>
      <c r="B29" s="24"/>
      <c r="C29" s="136"/>
      <c r="D29" s="136"/>
      <c r="E29" s="136"/>
      <c r="F29" s="136"/>
      <c r="G29" s="136"/>
      <c r="H29" s="136"/>
      <c r="I29" s="136"/>
      <c r="J29" s="13"/>
    </row>
    <row r="30" spans="1:10" ht="14.5" customHeight="1">
      <c r="A30" s="231" t="s">
        <v>157</v>
      </c>
      <c r="B30" s="130"/>
      <c r="C30" s="131"/>
      <c r="D30" s="131"/>
      <c r="E30" s="131"/>
      <c r="F30" s="131"/>
      <c r="G30" s="131"/>
      <c r="H30" s="131"/>
      <c r="I30" s="131"/>
      <c r="J30" s="232" t="s">
        <v>144</v>
      </c>
    </row>
    <row r="31" spans="1:10" ht="9" customHeight="1"/>
    <row r="32" spans="1:10" ht="18.75" customHeight="1">
      <c r="A32" s="233" t="s">
        <v>181</v>
      </c>
      <c r="B32" s="88"/>
      <c r="C32" s="242">
        <v>2010</v>
      </c>
      <c r="D32" s="110">
        <v>2015</v>
      </c>
      <c r="E32" s="110">
        <v>2020</v>
      </c>
      <c r="F32" s="110">
        <v>2021</v>
      </c>
      <c r="G32" s="110">
        <v>2022</v>
      </c>
      <c r="H32" s="110">
        <v>2023</v>
      </c>
      <c r="I32" s="110" t="s">
        <v>1003</v>
      </c>
      <c r="J32" s="234" t="s">
        <v>182</v>
      </c>
    </row>
    <row r="34" spans="1:10" ht="14.5" customHeight="1">
      <c r="A34" s="35" t="s">
        <v>185</v>
      </c>
      <c r="B34" s="66"/>
      <c r="C34" s="235">
        <v>265819</v>
      </c>
      <c r="D34" s="235">
        <v>292204</v>
      </c>
      <c r="E34" s="235">
        <v>299508</v>
      </c>
      <c r="F34" s="235">
        <v>296499</v>
      </c>
      <c r="G34" s="235">
        <v>296808</v>
      </c>
      <c r="H34" s="235">
        <v>298224</v>
      </c>
      <c r="I34" s="235">
        <v>291992</v>
      </c>
      <c r="J34" s="36" t="s">
        <v>185</v>
      </c>
    </row>
    <row r="35" spans="1:10" ht="14.5" customHeight="1">
      <c r="A35" s="35" t="s">
        <v>183</v>
      </c>
      <c r="B35" s="66"/>
      <c r="C35" s="235">
        <v>241398</v>
      </c>
      <c r="D35" s="235">
        <v>259933</v>
      </c>
      <c r="E35" s="235">
        <v>256135</v>
      </c>
      <c r="F35" s="235">
        <v>252614</v>
      </c>
      <c r="G35" s="235">
        <v>253652</v>
      </c>
      <c r="H35" s="235">
        <v>255010</v>
      </c>
      <c r="I35" s="235">
        <v>249726</v>
      </c>
      <c r="J35" s="36" t="s">
        <v>183</v>
      </c>
    </row>
    <row r="36" spans="1:10" ht="14.5" customHeight="1">
      <c r="A36" s="35" t="s">
        <v>184</v>
      </c>
      <c r="B36" s="66"/>
      <c r="C36" s="235">
        <v>226384</v>
      </c>
      <c r="D36" s="235">
        <v>243406</v>
      </c>
      <c r="E36" s="235">
        <v>233059</v>
      </c>
      <c r="F36" s="235">
        <v>229485</v>
      </c>
      <c r="G36" s="235">
        <v>228571</v>
      </c>
      <c r="H36" s="235">
        <v>229375</v>
      </c>
      <c r="I36" s="235">
        <v>224567</v>
      </c>
      <c r="J36" s="36" t="s">
        <v>184</v>
      </c>
    </row>
    <row r="37" spans="1:10" ht="14" customHeight="1">
      <c r="A37" s="35" t="s">
        <v>186</v>
      </c>
      <c r="B37" s="66"/>
      <c r="C37" s="235">
        <v>210753</v>
      </c>
      <c r="D37" s="235">
        <v>231942</v>
      </c>
      <c r="E37" s="235">
        <v>212609</v>
      </c>
      <c r="F37" s="235">
        <v>209830</v>
      </c>
      <c r="G37" s="235">
        <v>208456</v>
      </c>
      <c r="H37" s="235">
        <v>207965</v>
      </c>
      <c r="I37" s="235">
        <v>206318</v>
      </c>
      <c r="J37" s="36" t="s">
        <v>186</v>
      </c>
    </row>
    <row r="38" spans="1:10" ht="14.5" customHeight="1">
      <c r="A38" s="35" t="s">
        <v>189</v>
      </c>
      <c r="B38" s="66"/>
      <c r="C38" s="235">
        <v>93165</v>
      </c>
      <c r="D38" s="235">
        <v>108547</v>
      </c>
      <c r="E38" s="235">
        <v>105462</v>
      </c>
      <c r="F38" s="235">
        <v>103636</v>
      </c>
      <c r="G38" s="235">
        <v>103873</v>
      </c>
      <c r="H38" s="235">
        <v>104756</v>
      </c>
      <c r="I38" s="235">
        <v>103144</v>
      </c>
      <c r="J38" s="36" t="s">
        <v>189</v>
      </c>
    </row>
    <row r="39" spans="1:10" ht="14.5" customHeight="1">
      <c r="A39" s="35" t="s">
        <v>191</v>
      </c>
      <c r="B39" s="66"/>
      <c r="C39" s="235">
        <v>89814</v>
      </c>
      <c r="D39" s="235">
        <v>103608</v>
      </c>
      <c r="E39" s="235">
        <v>105053</v>
      </c>
      <c r="F39" s="235">
        <v>102962</v>
      </c>
      <c r="G39" s="235">
        <v>102009</v>
      </c>
      <c r="H39" s="235">
        <v>102720</v>
      </c>
      <c r="I39" s="235">
        <v>100486</v>
      </c>
      <c r="J39" s="36" t="s">
        <v>191</v>
      </c>
    </row>
    <row r="40" spans="1:10" ht="14" customHeight="1">
      <c r="A40" s="35" t="s">
        <v>188</v>
      </c>
      <c r="B40" s="66"/>
      <c r="C40" s="235">
        <v>82935</v>
      </c>
      <c r="D40" s="235">
        <v>86309</v>
      </c>
      <c r="E40" s="235">
        <v>95332</v>
      </c>
      <c r="F40" s="235">
        <v>94327</v>
      </c>
      <c r="G40" s="235">
        <v>94736</v>
      </c>
      <c r="H40" s="235">
        <v>95255</v>
      </c>
      <c r="I40" s="235">
        <v>92982</v>
      </c>
      <c r="J40" s="36" t="s">
        <v>188</v>
      </c>
    </row>
    <row r="41" spans="1:10" ht="14.5" customHeight="1">
      <c r="A41" s="35" t="s">
        <v>187</v>
      </c>
      <c r="B41" s="66"/>
      <c r="C41" s="235">
        <v>95675</v>
      </c>
      <c r="D41" s="235">
        <v>100643</v>
      </c>
      <c r="E41" s="235">
        <v>91806</v>
      </c>
      <c r="F41" s="235">
        <v>91559</v>
      </c>
      <c r="G41" s="235">
        <v>91414</v>
      </c>
      <c r="H41" s="235">
        <v>91213</v>
      </c>
      <c r="I41" s="235">
        <v>89260</v>
      </c>
      <c r="J41" s="36" t="s">
        <v>187</v>
      </c>
    </row>
    <row r="42" spans="1:10" ht="14.5" customHeight="1">
      <c r="A42" s="35" t="s">
        <v>190</v>
      </c>
      <c r="B42" s="66"/>
      <c r="C42" s="235">
        <v>77340</v>
      </c>
      <c r="D42" s="235">
        <v>85069</v>
      </c>
      <c r="E42" s="235">
        <v>88901</v>
      </c>
      <c r="F42" s="235">
        <v>87949</v>
      </c>
      <c r="G42" s="235">
        <v>87903</v>
      </c>
      <c r="H42" s="235">
        <v>87514</v>
      </c>
      <c r="I42" s="235">
        <v>85393</v>
      </c>
      <c r="J42" s="36" t="s">
        <v>190</v>
      </c>
    </row>
    <row r="43" spans="1:10" ht="14.5" customHeight="1">
      <c r="A43" s="35" t="s">
        <v>192</v>
      </c>
      <c r="B43" s="66"/>
      <c r="C43" s="235">
        <v>48220</v>
      </c>
      <c r="D43" s="235">
        <v>52220</v>
      </c>
      <c r="E43" s="235">
        <v>48515</v>
      </c>
      <c r="F43" s="235">
        <v>46137</v>
      </c>
      <c r="G43" s="235">
        <v>45890</v>
      </c>
      <c r="H43" s="235">
        <v>44342</v>
      </c>
      <c r="I43" s="235">
        <v>42765</v>
      </c>
      <c r="J43" s="36" t="s">
        <v>192</v>
      </c>
    </row>
    <row r="44" spans="1:10" ht="14.5" customHeight="1">
      <c r="A44" s="35" t="s">
        <v>193</v>
      </c>
      <c r="B44" s="66"/>
      <c r="C44" s="235">
        <v>29957</v>
      </c>
      <c r="D44" s="235">
        <v>35811</v>
      </c>
      <c r="E44" s="235">
        <v>34133</v>
      </c>
      <c r="F44" s="235">
        <v>33894</v>
      </c>
      <c r="G44" s="235">
        <v>34273</v>
      </c>
      <c r="H44" s="235">
        <v>34085</v>
      </c>
      <c r="I44" s="235">
        <v>33687</v>
      </c>
      <c r="J44" s="36" t="s">
        <v>193</v>
      </c>
    </row>
    <row r="45" spans="1:10" ht="14.5" customHeight="1">
      <c r="A45" s="35" t="s">
        <v>194</v>
      </c>
      <c r="B45" s="66"/>
      <c r="C45" s="235">
        <v>17175</v>
      </c>
      <c r="D45" s="235">
        <v>22075</v>
      </c>
      <c r="E45" s="235">
        <v>22558</v>
      </c>
      <c r="F45" s="235">
        <v>22449</v>
      </c>
      <c r="G45" s="235">
        <v>23088</v>
      </c>
      <c r="H45" s="235">
        <v>23328</v>
      </c>
      <c r="I45" s="235">
        <v>22891</v>
      </c>
      <c r="J45" s="36" t="s">
        <v>194</v>
      </c>
    </row>
    <row r="46" spans="1:10" ht="5.25" customHeight="1">
      <c r="A46" s="249"/>
      <c r="B46" s="249"/>
      <c r="C46" s="250"/>
      <c r="D46" s="250"/>
      <c r="E46" s="250"/>
      <c r="F46" s="250"/>
      <c r="G46" s="250"/>
      <c r="H46" s="250"/>
      <c r="I46" s="250"/>
      <c r="J46" s="259"/>
    </row>
    <row r="47" spans="1:10" ht="5.25" customHeight="1">
      <c r="A47" s="118"/>
      <c r="B47" s="118"/>
      <c r="C47" s="236"/>
      <c r="D47" s="236"/>
      <c r="E47" s="236"/>
      <c r="F47" s="236"/>
      <c r="G47" s="236"/>
      <c r="H47" s="236"/>
      <c r="I47" s="236"/>
      <c r="J47" s="67"/>
    </row>
    <row r="48" spans="1:10" ht="14.5" customHeight="1">
      <c r="A48" s="258" t="s">
        <v>195</v>
      </c>
      <c r="B48" s="237"/>
      <c r="C48" s="113">
        <f>SUM(C34:C45)</f>
        <v>1478635</v>
      </c>
      <c r="D48" s="113">
        <f t="shared" ref="D48:I48" si="1">SUM(D34:D45)</f>
        <v>1621767</v>
      </c>
      <c r="E48" s="113">
        <f t="shared" si="1"/>
        <v>1593071</v>
      </c>
      <c r="F48" s="113">
        <f t="shared" si="1"/>
        <v>1571341</v>
      </c>
      <c r="G48" s="113">
        <f t="shared" si="1"/>
        <v>1570673</v>
      </c>
      <c r="H48" s="113">
        <f t="shared" si="1"/>
        <v>1573787</v>
      </c>
      <c r="I48" s="113">
        <f t="shared" si="1"/>
        <v>1543211</v>
      </c>
      <c r="J48" s="246" t="s">
        <v>196</v>
      </c>
    </row>
    <row r="49" spans="1:10" ht="14.5" customHeight="1">
      <c r="A49" s="137"/>
      <c r="B49" s="137"/>
      <c r="C49" s="92"/>
      <c r="D49" s="92"/>
      <c r="E49" s="92"/>
      <c r="F49" s="92"/>
      <c r="G49" s="92"/>
      <c r="H49" s="92"/>
      <c r="I49" s="92"/>
      <c r="J49" s="138"/>
    </row>
    <row r="50" spans="1:10" ht="14.5" customHeight="1">
      <c r="A50" s="137"/>
      <c r="B50" s="137"/>
      <c r="C50" s="92"/>
      <c r="D50" s="92"/>
      <c r="E50" s="92"/>
      <c r="F50" s="92"/>
      <c r="G50" s="92"/>
      <c r="H50" s="92"/>
      <c r="I50" s="92"/>
      <c r="J50" s="138"/>
    </row>
    <row r="51" spans="1:10" ht="14.25" customHeight="1"/>
    <row r="52" spans="1:10" ht="14.25" customHeight="1"/>
    <row r="53" spans="1:10" s="20" customFormat="1" ht="12" customHeight="1">
      <c r="A53" s="550" t="s">
        <v>1</v>
      </c>
      <c r="B53" s="74" t="s">
        <v>2</v>
      </c>
      <c r="E53" s="22"/>
      <c r="F53" s="22"/>
      <c r="G53" s="22"/>
      <c r="H53" s="22"/>
      <c r="I53" s="22"/>
      <c r="J53" s="56" t="s">
        <v>3</v>
      </c>
    </row>
    <row r="54" spans="1:10" s="20" customFormat="1" ht="12" customHeight="1">
      <c r="A54" s="551"/>
      <c r="B54" s="57" t="s">
        <v>83</v>
      </c>
      <c r="E54" s="22"/>
      <c r="F54" s="22"/>
      <c r="G54" s="22"/>
      <c r="H54" s="22"/>
      <c r="I54" s="22"/>
      <c r="J54" s="22"/>
    </row>
    <row r="55" spans="1:10" s="20" customFormat="1" ht="12" customHeight="1">
      <c r="A55" s="551"/>
      <c r="B55" s="57" t="s">
        <v>73</v>
      </c>
    </row>
    <row r="56" spans="1:10" s="20" customFormat="1" ht="12" customHeight="1">
      <c r="A56" s="551"/>
      <c r="B56" s="18"/>
    </row>
    <row r="57" spans="1:10" ht="23" customHeight="1">
      <c r="A57" s="1"/>
      <c r="B57" s="1"/>
      <c r="C57" s="1"/>
      <c r="D57" s="109"/>
      <c r="E57" s="109"/>
      <c r="F57" s="109"/>
      <c r="G57" s="109"/>
      <c r="H57" s="109"/>
      <c r="I57" s="109"/>
      <c r="J57" s="109" t="s">
        <v>607</v>
      </c>
    </row>
    <row r="58" spans="1:10" ht="12" customHeight="1">
      <c r="A58" s="1"/>
      <c r="B58" s="3"/>
      <c r="C58" s="3"/>
      <c r="D58" s="226"/>
      <c r="E58" s="226"/>
      <c r="F58" s="226"/>
      <c r="G58" s="226"/>
      <c r="H58" s="226"/>
      <c r="I58" s="226"/>
      <c r="J58" s="353" t="s">
        <v>999</v>
      </c>
    </row>
    <row r="59" spans="1:10" ht="18" customHeight="1">
      <c r="A59" s="550">
        <v>2</v>
      </c>
      <c r="B59" s="143" t="s">
        <v>179</v>
      </c>
      <c r="J59" s="295" t="s">
        <v>12</v>
      </c>
    </row>
    <row r="60" spans="1:10" ht="18" customHeight="1">
      <c r="A60" s="551"/>
      <c r="B60" s="144" t="s">
        <v>180</v>
      </c>
      <c r="C60" s="128"/>
      <c r="D60" s="128"/>
      <c r="E60" s="128"/>
      <c r="F60" s="128"/>
      <c r="G60" s="128"/>
      <c r="H60" s="128"/>
      <c r="I60" s="128"/>
      <c r="J60" s="296" t="s">
        <v>13</v>
      </c>
    </row>
    <row r="61" spans="1:10" ht="14.25" customHeight="1">
      <c r="A61" s="9"/>
      <c r="B61" s="129"/>
      <c r="J61" s="141"/>
    </row>
    <row r="62" spans="1:10" ht="14.25" customHeight="1">
      <c r="A62" s="9"/>
      <c r="B62" s="129"/>
      <c r="J62" s="141"/>
    </row>
    <row r="63" spans="1:10" ht="14.25" customHeight="1">
      <c r="A63" s="9"/>
      <c r="B63" s="129"/>
    </row>
    <row r="64" spans="1:10" ht="14.5" customHeight="1">
      <c r="A64" s="231" t="s">
        <v>197</v>
      </c>
      <c r="B64" s="130"/>
      <c r="C64" s="131"/>
      <c r="D64" s="131"/>
      <c r="E64" s="131"/>
      <c r="F64" s="131"/>
      <c r="G64" s="131"/>
      <c r="H64" s="131"/>
      <c r="I64" s="131"/>
      <c r="J64" s="232" t="s">
        <v>173</v>
      </c>
    </row>
    <row r="65" spans="1:10" ht="14.25" customHeight="1">
      <c r="A65" s="142"/>
    </row>
    <row r="66" spans="1:10" ht="18.75" customHeight="1">
      <c r="A66" s="233" t="s">
        <v>181</v>
      </c>
      <c r="B66" s="88"/>
      <c r="C66" s="242">
        <v>2010</v>
      </c>
      <c r="D66" s="110">
        <v>2015</v>
      </c>
      <c r="E66" s="110">
        <v>2020</v>
      </c>
      <c r="F66" s="110">
        <v>2021</v>
      </c>
      <c r="G66" s="110">
        <v>2022</v>
      </c>
      <c r="H66" s="110">
        <v>2023</v>
      </c>
      <c r="I66" s="110" t="s">
        <v>1003</v>
      </c>
      <c r="J66" s="234" t="s">
        <v>182</v>
      </c>
    </row>
    <row r="67" spans="1:10" ht="9" customHeight="1">
      <c r="A67" s="261" t="s">
        <v>198</v>
      </c>
      <c r="J67" s="248" t="s">
        <v>198</v>
      </c>
    </row>
    <row r="68" spans="1:10" ht="14.5" customHeight="1">
      <c r="A68" s="261"/>
      <c r="J68" s="248"/>
    </row>
    <row r="69" spans="1:10" ht="14.5" customHeight="1">
      <c r="A69" s="35" t="s">
        <v>185</v>
      </c>
      <c r="B69" s="66"/>
      <c r="C69" s="235">
        <v>177902.32</v>
      </c>
      <c r="D69" s="235">
        <v>180662.17</v>
      </c>
      <c r="E69" s="235">
        <v>173096.38</v>
      </c>
      <c r="F69" s="235">
        <v>173093.43</v>
      </c>
      <c r="G69" s="235">
        <v>172545.68</v>
      </c>
      <c r="H69" s="235">
        <v>169886.42</v>
      </c>
      <c r="I69" s="235">
        <v>169846.87</v>
      </c>
      <c r="J69" s="36" t="s">
        <v>185</v>
      </c>
    </row>
    <row r="70" spans="1:10" ht="14.5" customHeight="1">
      <c r="A70" s="35" t="s">
        <v>184</v>
      </c>
      <c r="B70" s="66"/>
      <c r="C70" s="235">
        <v>156491.01</v>
      </c>
      <c r="D70" s="235">
        <v>156094.53</v>
      </c>
      <c r="E70" s="235">
        <v>145640.54</v>
      </c>
      <c r="F70" s="235">
        <v>144976.19</v>
      </c>
      <c r="G70" s="235">
        <v>142739.67000000001</v>
      </c>
      <c r="H70" s="235">
        <v>141049.15</v>
      </c>
      <c r="I70" s="235">
        <v>141570.04999999999</v>
      </c>
      <c r="J70" s="36" t="s">
        <v>184</v>
      </c>
    </row>
    <row r="71" spans="1:10" ht="14.5" customHeight="1">
      <c r="A71" s="35" t="s">
        <v>183</v>
      </c>
      <c r="B71" s="66"/>
      <c r="C71" s="235">
        <v>139649.70000000001</v>
      </c>
      <c r="D71" s="235">
        <v>140661.04</v>
      </c>
      <c r="E71" s="235">
        <v>135799.20000000001</v>
      </c>
      <c r="F71" s="235">
        <v>136345.06</v>
      </c>
      <c r="G71" s="235">
        <v>134516.47</v>
      </c>
      <c r="H71" s="235">
        <v>132838.96</v>
      </c>
      <c r="I71" s="235">
        <v>132848.57999999999</v>
      </c>
      <c r="J71" s="36" t="s">
        <v>183</v>
      </c>
    </row>
    <row r="72" spans="1:10" ht="14.5" customHeight="1">
      <c r="A72" s="35" t="s">
        <v>186</v>
      </c>
      <c r="B72" s="66"/>
      <c r="C72" s="235">
        <v>96948.64</v>
      </c>
      <c r="D72" s="235">
        <v>94091.31</v>
      </c>
      <c r="E72" s="235">
        <v>86183.95</v>
      </c>
      <c r="F72" s="235">
        <v>86974.41</v>
      </c>
      <c r="G72" s="235">
        <v>83989.66</v>
      </c>
      <c r="H72" s="235">
        <v>81459.960000000006</v>
      </c>
      <c r="I72" s="235">
        <v>84209.75</v>
      </c>
      <c r="J72" s="36" t="s">
        <v>186</v>
      </c>
    </row>
    <row r="73" spans="1:10" ht="14.5" customHeight="1">
      <c r="A73" s="35" t="s">
        <v>190</v>
      </c>
      <c r="B73" s="66"/>
      <c r="C73" s="235">
        <v>68341.179999999993</v>
      </c>
      <c r="D73" s="235">
        <v>69158.58</v>
      </c>
      <c r="E73" s="235">
        <v>63103.63</v>
      </c>
      <c r="F73" s="235">
        <v>63492.88</v>
      </c>
      <c r="G73" s="235">
        <v>62475.67</v>
      </c>
      <c r="H73" s="235">
        <v>61301.87</v>
      </c>
      <c r="I73" s="235">
        <v>61426.71</v>
      </c>
      <c r="J73" s="36" t="s">
        <v>190</v>
      </c>
    </row>
    <row r="74" spans="1:10" ht="14.5" customHeight="1">
      <c r="A74" s="35" t="s">
        <v>191</v>
      </c>
      <c r="B74" s="66"/>
      <c r="C74" s="235">
        <v>61793.120000000003</v>
      </c>
      <c r="D74" s="235">
        <v>64609.86</v>
      </c>
      <c r="E74" s="235">
        <v>61509.4</v>
      </c>
      <c r="F74" s="235">
        <v>61260.639999999999</v>
      </c>
      <c r="G74" s="235">
        <v>60000.51</v>
      </c>
      <c r="H74" s="235">
        <v>58567.87</v>
      </c>
      <c r="I74" s="235">
        <v>59155.99</v>
      </c>
      <c r="J74" s="36" t="s">
        <v>191</v>
      </c>
    </row>
    <row r="75" spans="1:10" ht="14.5" customHeight="1">
      <c r="A75" s="35" t="s">
        <v>189</v>
      </c>
      <c r="B75" s="66"/>
      <c r="C75" s="235">
        <v>63250.39</v>
      </c>
      <c r="D75" s="235">
        <v>67500.039999999994</v>
      </c>
      <c r="E75" s="235">
        <v>61230.84</v>
      </c>
      <c r="F75" s="235">
        <v>62085.32</v>
      </c>
      <c r="G75" s="235">
        <v>59807.37</v>
      </c>
      <c r="H75" s="235">
        <v>57707.03</v>
      </c>
      <c r="I75" s="235">
        <v>57048.09</v>
      </c>
      <c r="J75" s="36" t="s">
        <v>189</v>
      </c>
    </row>
    <row r="76" spans="1:10" ht="14.5" customHeight="1">
      <c r="A76" s="35" t="s">
        <v>187</v>
      </c>
      <c r="B76" s="66"/>
      <c r="C76" s="235">
        <v>72181.279999999999</v>
      </c>
      <c r="D76" s="235">
        <v>69288.81</v>
      </c>
      <c r="E76" s="235">
        <v>57849.43</v>
      </c>
      <c r="F76" s="235">
        <v>57814.69</v>
      </c>
      <c r="G76" s="235">
        <v>57521.2</v>
      </c>
      <c r="H76" s="235">
        <v>56426.02</v>
      </c>
      <c r="I76" s="235">
        <v>56452.69</v>
      </c>
      <c r="J76" s="36" t="s">
        <v>187</v>
      </c>
    </row>
    <row r="77" spans="1:10" ht="14.5" customHeight="1">
      <c r="A77" s="35" t="s">
        <v>188</v>
      </c>
      <c r="B77" s="66"/>
      <c r="C77" s="235">
        <v>54818.84</v>
      </c>
      <c r="D77" s="235">
        <v>53417.45</v>
      </c>
      <c r="E77" s="235">
        <v>56086.15</v>
      </c>
      <c r="F77" s="235">
        <v>56191.86</v>
      </c>
      <c r="G77" s="235">
        <v>55526.82</v>
      </c>
      <c r="H77" s="235">
        <v>55482.07</v>
      </c>
      <c r="I77" s="235">
        <v>55704.9</v>
      </c>
      <c r="J77" s="36" t="s">
        <v>188</v>
      </c>
    </row>
    <row r="78" spans="1:10" ht="14.5" customHeight="1">
      <c r="A78" s="35" t="s">
        <v>192</v>
      </c>
      <c r="B78" s="66"/>
      <c r="C78" s="235">
        <v>31259.7</v>
      </c>
      <c r="D78" s="235">
        <v>29082.54</v>
      </c>
      <c r="E78" s="235">
        <v>27140.01</v>
      </c>
      <c r="F78" s="235">
        <v>27032.42</v>
      </c>
      <c r="G78" s="235">
        <v>25908.560000000001</v>
      </c>
      <c r="H78" s="235">
        <v>25031.77</v>
      </c>
      <c r="I78" s="235">
        <v>25333.11</v>
      </c>
      <c r="J78" s="36" t="s">
        <v>192</v>
      </c>
    </row>
    <row r="79" spans="1:10" ht="14.5" customHeight="1">
      <c r="A79" s="35" t="s">
        <v>194</v>
      </c>
      <c r="B79" s="66"/>
      <c r="C79" s="235">
        <v>15502.64</v>
      </c>
      <c r="D79" s="235">
        <v>17509.75</v>
      </c>
      <c r="E79" s="235">
        <v>17733.97</v>
      </c>
      <c r="F79" s="235">
        <v>18269.97</v>
      </c>
      <c r="G79" s="235">
        <v>17634.98</v>
      </c>
      <c r="H79" s="235">
        <v>14776.38</v>
      </c>
      <c r="I79" s="235">
        <v>15336.38</v>
      </c>
      <c r="J79" s="36" t="s">
        <v>194</v>
      </c>
    </row>
    <row r="80" spans="1:10" ht="14.5" customHeight="1">
      <c r="A80" s="35" t="s">
        <v>193</v>
      </c>
      <c r="B80" s="66"/>
      <c r="C80" s="235">
        <v>12630.95</v>
      </c>
      <c r="D80" s="235">
        <v>14222.85</v>
      </c>
      <c r="E80" s="235">
        <v>14190.75</v>
      </c>
      <c r="F80" s="235">
        <v>14320.47</v>
      </c>
      <c r="G80" s="235">
        <v>13922.95</v>
      </c>
      <c r="H80" s="235">
        <v>13627.13</v>
      </c>
      <c r="I80" s="235">
        <v>13746.01</v>
      </c>
      <c r="J80" s="36" t="s">
        <v>193</v>
      </c>
    </row>
    <row r="81" spans="1:10" ht="5.25" customHeight="1">
      <c r="A81" s="249"/>
      <c r="B81" s="249"/>
      <c r="C81" s="250"/>
      <c r="D81" s="250"/>
      <c r="E81" s="250"/>
      <c r="F81" s="250"/>
      <c r="G81" s="250"/>
      <c r="H81" s="250"/>
      <c r="I81" s="250"/>
      <c r="J81" s="259"/>
    </row>
    <row r="82" spans="1:10" ht="5.25" customHeight="1">
      <c r="A82" s="118"/>
      <c r="B82" s="118"/>
      <c r="C82" s="236"/>
      <c r="D82" s="236"/>
      <c r="E82" s="236"/>
      <c r="F82" s="236"/>
      <c r="G82" s="236"/>
      <c r="H82" s="236"/>
      <c r="I82" s="236"/>
      <c r="J82" s="67"/>
    </row>
    <row r="83" spans="1:10" ht="14.5" customHeight="1">
      <c r="A83" s="258" t="s">
        <v>195</v>
      </c>
      <c r="B83" s="237"/>
      <c r="C83" s="113">
        <f>SUM(C69:C80)</f>
        <v>950769.77</v>
      </c>
      <c r="D83" s="113">
        <f t="shared" ref="D83:H83" si="2">SUM(D69:D80)</f>
        <v>956298.93</v>
      </c>
      <c r="E83" s="113">
        <f t="shared" si="2"/>
        <v>899564.25000000012</v>
      </c>
      <c r="F83" s="113">
        <f t="shared" si="2"/>
        <v>901857.33999999985</v>
      </c>
      <c r="G83" s="113">
        <f>SUM(G69:G80)</f>
        <v>886589.53999999992</v>
      </c>
      <c r="H83" s="113">
        <f t="shared" si="2"/>
        <v>868154.63</v>
      </c>
      <c r="I83" s="113">
        <f>SUM(I69:I80)</f>
        <v>872679.13</v>
      </c>
      <c r="J83" s="246" t="s">
        <v>196</v>
      </c>
    </row>
    <row r="84" spans="1:10" ht="14.5" customHeight="1">
      <c r="A84" s="24"/>
      <c r="B84" s="24"/>
      <c r="C84" s="136"/>
      <c r="D84" s="136"/>
      <c r="E84" s="136"/>
      <c r="F84" s="136"/>
      <c r="G84" s="136"/>
      <c r="H84" s="136"/>
      <c r="I84" s="136"/>
      <c r="J84" s="13"/>
    </row>
    <row r="85" spans="1:10" ht="14.5" customHeight="1">
      <c r="A85" s="139"/>
      <c r="C85" s="136"/>
      <c r="D85" s="136"/>
      <c r="E85" s="136"/>
      <c r="F85" s="136"/>
      <c r="G85" s="136"/>
      <c r="H85" s="136"/>
      <c r="I85" s="136"/>
      <c r="J85" s="140"/>
    </row>
    <row r="86" spans="1:10" ht="14.5" customHeight="1">
      <c r="A86" s="24"/>
      <c r="B86" s="24"/>
      <c r="C86" s="136"/>
      <c r="D86" s="136"/>
      <c r="E86" s="136"/>
      <c r="F86" s="136"/>
      <c r="G86" s="136"/>
      <c r="H86" s="136"/>
      <c r="I86" s="136"/>
      <c r="J86" s="13"/>
    </row>
    <row r="87" spans="1:10" ht="14.5" customHeight="1">
      <c r="A87" s="24"/>
      <c r="B87" s="24"/>
      <c r="C87" s="136"/>
      <c r="D87" s="136"/>
      <c r="E87" s="136"/>
      <c r="F87" s="136"/>
      <c r="G87" s="136"/>
      <c r="H87" s="136"/>
      <c r="I87" s="136"/>
      <c r="J87" s="13"/>
    </row>
    <row r="88" spans="1:10" ht="14.5" customHeight="1">
      <c r="A88" s="24"/>
      <c r="B88" s="24"/>
      <c r="C88" s="136"/>
      <c r="D88" s="136"/>
      <c r="E88" s="136"/>
      <c r="F88" s="136"/>
      <c r="G88" s="136"/>
      <c r="H88" s="136"/>
      <c r="I88" s="136"/>
      <c r="J88" s="13"/>
    </row>
    <row r="89" spans="1:10" ht="14.5" customHeight="1">
      <c r="A89" s="24"/>
      <c r="B89" s="24"/>
      <c r="C89" s="136"/>
      <c r="D89" s="136"/>
      <c r="E89" s="136"/>
      <c r="F89" s="136"/>
      <c r="G89" s="136"/>
      <c r="H89" s="136"/>
      <c r="I89" s="136"/>
      <c r="J89" s="13"/>
    </row>
    <row r="90" spans="1:10" ht="14.5" customHeight="1">
      <c r="A90" s="24"/>
      <c r="B90" s="24"/>
      <c r="C90" s="136"/>
      <c r="D90" s="136"/>
      <c r="E90" s="136"/>
      <c r="F90" s="136"/>
      <c r="G90" s="136"/>
      <c r="H90" s="136"/>
      <c r="I90" s="136"/>
      <c r="J90" s="13"/>
    </row>
    <row r="91" spans="1:10" ht="14.5" customHeight="1">
      <c r="A91" s="24"/>
      <c r="B91" s="24"/>
      <c r="C91" s="136"/>
      <c r="D91" s="136"/>
      <c r="E91" s="136"/>
      <c r="F91" s="136"/>
      <c r="G91" s="136"/>
      <c r="H91" s="136"/>
      <c r="I91" s="136"/>
      <c r="J91" s="13"/>
    </row>
    <row r="92" spans="1:10" ht="14.5" customHeight="1">
      <c r="A92" s="24"/>
      <c r="B92" s="24"/>
      <c r="C92" s="136"/>
      <c r="D92" s="136"/>
      <c r="E92" s="136"/>
      <c r="F92" s="136"/>
      <c r="G92" s="136"/>
      <c r="H92" s="136"/>
      <c r="I92" s="136"/>
      <c r="J92" s="13"/>
    </row>
    <row r="93" spans="1:10" ht="14.5" customHeight="1">
      <c r="A93" s="24"/>
      <c r="B93" s="24"/>
      <c r="C93" s="136"/>
      <c r="D93" s="136"/>
      <c r="E93" s="136"/>
      <c r="F93" s="136"/>
      <c r="G93" s="136"/>
      <c r="H93" s="136"/>
      <c r="I93" s="136"/>
      <c r="J93" s="13"/>
    </row>
    <row r="94" spans="1:10" ht="14.5" customHeight="1">
      <c r="A94" s="24"/>
      <c r="B94" s="24"/>
      <c r="C94" s="136"/>
      <c r="D94" s="136"/>
      <c r="E94" s="136"/>
      <c r="F94" s="136"/>
      <c r="G94" s="136"/>
      <c r="H94" s="136"/>
      <c r="I94" s="136"/>
      <c r="J94" s="13"/>
    </row>
    <row r="95" spans="1:10" ht="14.5" customHeight="1">
      <c r="A95" s="24"/>
      <c r="B95" s="24"/>
      <c r="C95" s="136"/>
      <c r="D95" s="136"/>
      <c r="E95" s="136"/>
      <c r="F95" s="136"/>
      <c r="G95" s="136"/>
      <c r="H95" s="136"/>
      <c r="I95" s="136"/>
      <c r="J95" s="13"/>
    </row>
    <row r="96" spans="1:10" ht="14.5" customHeight="1">
      <c r="A96" s="24"/>
      <c r="B96" s="24"/>
      <c r="C96" s="136"/>
      <c r="D96" s="136"/>
      <c r="E96" s="136"/>
      <c r="F96" s="136"/>
      <c r="G96" s="136"/>
      <c r="H96" s="136"/>
      <c r="I96" s="136"/>
      <c r="J96" s="13"/>
    </row>
    <row r="97" spans="1:10" ht="14.5" customHeight="1">
      <c r="A97" s="24"/>
      <c r="B97" s="24"/>
      <c r="C97" s="136"/>
      <c r="D97" s="136"/>
      <c r="E97" s="136"/>
      <c r="F97" s="136"/>
      <c r="G97" s="136"/>
      <c r="H97" s="136"/>
      <c r="I97" s="136"/>
      <c r="J97" s="13"/>
    </row>
    <row r="98" spans="1:10" ht="14.5" customHeight="1">
      <c r="A98" s="24"/>
      <c r="B98" s="24"/>
      <c r="C98" s="136"/>
      <c r="D98" s="136"/>
      <c r="E98" s="136"/>
      <c r="F98" s="136"/>
      <c r="G98" s="136"/>
      <c r="H98" s="136"/>
      <c r="I98" s="136"/>
      <c r="J98" s="13"/>
    </row>
    <row r="99" spans="1:10" ht="14.5" customHeight="1">
      <c r="A99" s="24"/>
      <c r="B99" s="24"/>
      <c r="C99" s="136"/>
      <c r="D99" s="136"/>
      <c r="E99" s="136"/>
      <c r="F99" s="136"/>
      <c r="G99" s="136"/>
      <c r="H99" s="136"/>
      <c r="I99" s="136"/>
      <c r="J99" s="13"/>
    </row>
    <row r="100" spans="1:10" ht="14.5" customHeight="1">
      <c r="A100" s="24"/>
      <c r="B100" s="24"/>
      <c r="C100" s="136"/>
      <c r="D100" s="136"/>
      <c r="E100" s="136"/>
      <c r="F100" s="136"/>
      <c r="G100" s="136"/>
      <c r="H100" s="136"/>
      <c r="I100" s="136"/>
      <c r="J100" s="13"/>
    </row>
    <row r="101" spans="1:10" ht="14.5" customHeight="1">
      <c r="A101" s="24"/>
      <c r="B101" s="24"/>
      <c r="C101" s="136"/>
      <c r="D101" s="136"/>
      <c r="E101" s="136"/>
      <c r="F101" s="136"/>
      <c r="G101" s="136"/>
      <c r="H101" s="136"/>
      <c r="I101" s="136"/>
      <c r="J101" s="13"/>
    </row>
    <row r="102" spans="1:10" ht="14.5" customHeight="1">
      <c r="A102" s="24"/>
      <c r="B102" s="24"/>
      <c r="C102" s="136"/>
      <c r="D102" s="136"/>
      <c r="E102" s="136"/>
      <c r="F102" s="136"/>
      <c r="G102" s="136"/>
      <c r="H102" s="136"/>
      <c r="I102" s="136"/>
      <c r="J102" s="13"/>
    </row>
    <row r="103" spans="1:10" ht="14.5" customHeight="1">
      <c r="A103" s="24"/>
      <c r="B103" s="24"/>
      <c r="C103" s="136"/>
      <c r="D103" s="136"/>
      <c r="E103" s="136"/>
      <c r="F103" s="136"/>
      <c r="G103" s="136"/>
      <c r="H103" s="136"/>
      <c r="I103" s="136"/>
      <c r="J103" s="13"/>
    </row>
    <row r="104" spans="1:10" ht="14.5" customHeight="1">
      <c r="A104" s="24"/>
      <c r="B104" s="24"/>
      <c r="C104" s="136"/>
      <c r="D104" s="136"/>
      <c r="E104" s="136"/>
      <c r="F104" s="136"/>
      <c r="G104" s="136"/>
      <c r="H104" s="136"/>
      <c r="I104" s="136"/>
      <c r="J104" s="13"/>
    </row>
    <row r="105" spans="1:10" ht="14.5" customHeight="1">
      <c r="A105" s="24"/>
      <c r="B105" s="24"/>
      <c r="C105" s="136"/>
      <c r="D105" s="136"/>
      <c r="E105" s="136"/>
      <c r="F105" s="136"/>
      <c r="G105" s="136"/>
      <c r="H105" s="136"/>
      <c r="I105" s="136"/>
      <c r="J105" s="13"/>
    </row>
    <row r="106" spans="1:10" ht="14.5" customHeight="1">
      <c r="A106" s="24"/>
      <c r="B106" s="24"/>
      <c r="C106" s="136"/>
      <c r="D106" s="136"/>
      <c r="E106" s="136"/>
      <c r="F106" s="136"/>
      <c r="G106" s="136"/>
      <c r="H106" s="136"/>
      <c r="I106" s="136"/>
      <c r="J106" s="13"/>
    </row>
    <row r="107" spans="1:10" ht="9" customHeight="1">
      <c r="A107" s="24"/>
      <c r="B107" s="24"/>
      <c r="C107" s="136"/>
      <c r="D107" s="136"/>
      <c r="E107" s="136"/>
      <c r="F107" s="136"/>
      <c r="G107" s="136"/>
      <c r="H107" s="136"/>
      <c r="I107" s="136"/>
      <c r="J107" s="13"/>
    </row>
    <row r="108" spans="1:10" s="20" customFormat="1" ht="12" customHeight="1">
      <c r="A108" s="543"/>
      <c r="B108" s="57" t="s">
        <v>83</v>
      </c>
      <c r="E108" s="22"/>
      <c r="F108" s="22"/>
      <c r="G108" s="22"/>
      <c r="H108" s="22"/>
      <c r="I108" s="22"/>
      <c r="J108" s="22"/>
    </row>
    <row r="109" spans="1:10" s="20" customFormat="1" ht="12" customHeight="1">
      <c r="A109" s="544"/>
      <c r="B109" s="57" t="s">
        <v>73</v>
      </c>
      <c r="E109" s="22"/>
      <c r="F109" s="22"/>
      <c r="G109" s="22"/>
      <c r="H109" s="22"/>
      <c r="I109" s="22"/>
      <c r="J109" s="22"/>
    </row>
    <row r="110" spans="1:10" s="20" customFormat="1" ht="12" customHeight="1">
      <c r="A110" s="544"/>
    </row>
    <row r="111" spans="1:10" s="20" customFormat="1" ht="12" customHeight="1">
      <c r="A111" s="544"/>
      <c r="B111" s="18"/>
    </row>
  </sheetData>
  <mergeCells count="5">
    <mergeCell ref="A11:B11"/>
    <mergeCell ref="A3:A4"/>
    <mergeCell ref="A108:A111"/>
    <mergeCell ref="A53:A56"/>
    <mergeCell ref="A59:A60"/>
  </mergeCells>
  <hyperlinks>
    <hyperlink ref="J3" location="'Inhoudsopgave Zuivel in cijfers'!A1" display="Terug naar inhoudsopgave" xr:uid="{00000000-0004-0000-0200-000000000000}"/>
    <hyperlink ref="J4" location="'Inhoudsopgave Zuivel in cijfers'!A1" display="Back to table of contents" xr:uid="{00000000-0004-0000-0200-000001000000}"/>
  </hyperlinks>
  <printOptions horizontalCentered="1"/>
  <pageMargins left="0.39370078740157483" right="0.39370078740157483" top="0.39370078740157483" bottom="0.39370078740157483" header="0" footer="0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rgb="FFBBD25B"/>
  </sheetPr>
  <dimension ref="A1:L68"/>
  <sheetViews>
    <sheetView zoomScaleNormal="100" workbookViewId="0"/>
  </sheetViews>
  <sheetFormatPr baseColWidth="10" defaultColWidth="9.5" defaultRowHeight="14.5" customHeight="1"/>
  <cols>
    <col min="1" max="1" width="9.5" style="2"/>
    <col min="2" max="2" width="4" style="2" customWidth="1"/>
    <col min="3" max="3" width="38" style="2" customWidth="1"/>
    <col min="4" max="4" width="4" style="2" customWidth="1"/>
    <col min="5" max="5" width="38" style="2" customWidth="1"/>
    <col min="6" max="6" width="4" style="2" customWidth="1"/>
    <col min="7" max="7" width="18" style="106" customWidth="1"/>
    <col min="8" max="8" width="6" style="106" customWidth="1"/>
    <col min="9" max="9" width="18" style="106" customWidth="1"/>
    <col min="10" max="16384" width="9.5" style="2"/>
  </cols>
  <sheetData>
    <row r="1" spans="1:12" ht="23" customHeight="1">
      <c r="A1" s="1"/>
      <c r="B1" s="1"/>
      <c r="C1" s="1"/>
      <c r="D1" s="1"/>
      <c r="E1" s="1"/>
      <c r="F1" s="109"/>
      <c r="G1" s="109"/>
      <c r="H1" s="109"/>
      <c r="I1" s="109" t="s">
        <v>607</v>
      </c>
    </row>
    <row r="2" spans="1:12" ht="12" customHeight="1">
      <c r="A2" s="1"/>
      <c r="B2" s="3"/>
      <c r="C2" s="3"/>
      <c r="D2" s="3"/>
      <c r="E2" s="3"/>
      <c r="F2" s="59"/>
      <c r="G2" s="59"/>
      <c r="H2" s="59"/>
      <c r="I2" s="59" t="s">
        <v>1000</v>
      </c>
    </row>
    <row r="3" spans="1:12" ht="18" customHeight="1">
      <c r="A3" s="550">
        <v>29</v>
      </c>
      <c r="B3" s="107" t="s">
        <v>898</v>
      </c>
      <c r="C3" s="5"/>
      <c r="D3" s="5"/>
      <c r="E3" s="5"/>
      <c r="F3" s="5"/>
      <c r="G3" s="586" t="s">
        <v>583</v>
      </c>
      <c r="H3" s="587"/>
      <c r="I3" s="587"/>
    </row>
    <row r="4" spans="1:12" ht="18" customHeight="1">
      <c r="A4" s="551"/>
      <c r="B4" s="355" t="s">
        <v>899</v>
      </c>
      <c r="C4" s="195"/>
      <c r="D4" s="195"/>
      <c r="E4" s="195"/>
      <c r="F4" s="195"/>
      <c r="G4" s="585" t="s">
        <v>584</v>
      </c>
      <c r="H4" s="582"/>
      <c r="I4" s="582"/>
    </row>
    <row r="5" spans="1:12" s="118" customFormat="1" ht="14.75" customHeight="1">
      <c r="C5" s="67"/>
      <c r="D5" s="67"/>
      <c r="E5" s="67"/>
      <c r="G5" s="382"/>
      <c r="H5" s="382"/>
      <c r="I5" s="347"/>
    </row>
    <row r="6" spans="1:12" s="118" customFormat="1" ht="14.75" customHeight="1">
      <c r="C6" s="67"/>
      <c r="D6" s="67"/>
      <c r="E6" s="67"/>
      <c r="G6" s="382"/>
      <c r="H6" s="382"/>
      <c r="I6" s="347"/>
    </row>
    <row r="7" spans="1:12" s="118" customFormat="1" ht="14.75" customHeight="1">
      <c r="A7" s="252"/>
      <c r="C7" s="67"/>
      <c r="D7" s="67"/>
      <c r="E7" s="67"/>
      <c r="G7" s="481"/>
      <c r="H7" s="481"/>
      <c r="I7" s="347"/>
    </row>
    <row r="8" spans="1:12" s="24" customFormat="1" ht="18.75" customHeight="1">
      <c r="A8" s="561"/>
      <c r="B8" s="561"/>
      <c r="C8" s="588" t="s">
        <v>378</v>
      </c>
      <c r="D8" s="588"/>
      <c r="E8" s="478" t="s">
        <v>379</v>
      </c>
      <c r="F8" s="196"/>
      <c r="G8" s="460" t="s">
        <v>380</v>
      </c>
      <c r="H8" s="481"/>
      <c r="I8" s="460" t="s">
        <v>380</v>
      </c>
      <c r="J8" s="118"/>
    </row>
    <row r="9" spans="1:12" s="24" customFormat="1" ht="14.75" customHeight="1">
      <c r="C9" s="482" t="s">
        <v>381</v>
      </c>
      <c r="D9" s="483"/>
      <c r="E9" s="482" t="s">
        <v>382</v>
      </c>
      <c r="F9" s="118"/>
      <c r="G9" s="461" t="s">
        <v>383</v>
      </c>
      <c r="H9" s="481"/>
      <c r="I9" s="461" t="s">
        <v>383</v>
      </c>
      <c r="J9" s="118"/>
    </row>
    <row r="10" spans="1:12" s="24" customFormat="1" ht="14.75" customHeight="1">
      <c r="C10" s="197"/>
      <c r="D10" s="483"/>
      <c r="E10" s="198"/>
      <c r="G10" s="462" t="s">
        <v>760</v>
      </c>
      <c r="H10" s="481"/>
      <c r="I10" s="462" t="s">
        <v>761</v>
      </c>
      <c r="J10" s="118"/>
    </row>
    <row r="11" spans="1:12" s="118" customFormat="1" ht="14.75" customHeight="1">
      <c r="A11" s="36">
        <v>1</v>
      </c>
      <c r="B11" s="264"/>
      <c r="C11" s="284" t="s">
        <v>956</v>
      </c>
      <c r="D11" s="479"/>
      <c r="E11" s="65" t="s">
        <v>15</v>
      </c>
      <c r="F11" s="480"/>
      <c r="G11" s="405">
        <v>30.2</v>
      </c>
      <c r="H11" s="481"/>
      <c r="I11" s="405">
        <v>27.9</v>
      </c>
    </row>
    <row r="12" spans="1:12" s="118" customFormat="1" ht="14.75" customHeight="1">
      <c r="A12" s="36">
        <v>2</v>
      </c>
      <c r="B12" s="264"/>
      <c r="C12" s="284" t="s">
        <v>957</v>
      </c>
      <c r="D12" s="479"/>
      <c r="E12" s="65" t="s">
        <v>8</v>
      </c>
      <c r="F12" s="480"/>
      <c r="G12" s="405">
        <v>24.1</v>
      </c>
      <c r="H12" s="481"/>
      <c r="I12" s="405">
        <v>22.3</v>
      </c>
      <c r="L12" s="339"/>
    </row>
    <row r="13" spans="1:12" s="118" customFormat="1" ht="14.75" customHeight="1">
      <c r="A13" s="36">
        <v>3</v>
      </c>
      <c r="B13" s="264"/>
      <c r="C13" s="284" t="s">
        <v>960</v>
      </c>
      <c r="D13" s="479"/>
      <c r="E13" s="65" t="s">
        <v>72</v>
      </c>
      <c r="F13" s="480"/>
      <c r="G13" s="405">
        <v>21.7</v>
      </c>
      <c r="H13" s="481"/>
      <c r="I13" s="405">
        <v>20.100000000000001</v>
      </c>
    </row>
    <row r="14" spans="1:12" s="118" customFormat="1" ht="14.75" customHeight="1">
      <c r="A14" s="36">
        <v>4</v>
      </c>
      <c r="B14" s="264"/>
      <c r="C14" s="284" t="s">
        <v>958</v>
      </c>
      <c r="D14" s="479"/>
      <c r="E14" s="65" t="s">
        <v>15</v>
      </c>
      <c r="F14" s="480"/>
      <c r="G14" s="405">
        <v>19.7</v>
      </c>
      <c r="H14" s="481"/>
      <c r="I14" s="405">
        <v>18.2</v>
      </c>
    </row>
    <row r="15" spans="1:12" s="118" customFormat="1" ht="14.75" customHeight="1">
      <c r="A15" s="36">
        <v>5</v>
      </c>
      <c r="B15" s="264"/>
      <c r="C15" s="284" t="s">
        <v>959</v>
      </c>
      <c r="D15" s="479"/>
      <c r="E15" s="65" t="s">
        <v>101</v>
      </c>
      <c r="F15" s="480"/>
      <c r="G15" s="405">
        <v>17.5</v>
      </c>
      <c r="H15" s="481"/>
      <c r="I15" s="405">
        <v>16.2</v>
      </c>
    </row>
    <row r="16" spans="1:12" s="118" customFormat="1" ht="14.75" customHeight="1">
      <c r="A16" s="36">
        <v>6</v>
      </c>
      <c r="B16" s="264"/>
      <c r="C16" s="284" t="s">
        <v>1014</v>
      </c>
      <c r="D16" s="479"/>
      <c r="E16" s="65" t="s">
        <v>54</v>
      </c>
      <c r="F16" s="480"/>
      <c r="G16" s="405">
        <v>15.1</v>
      </c>
      <c r="H16" s="481"/>
      <c r="I16" s="405">
        <v>14</v>
      </c>
    </row>
    <row r="17" spans="1:9" s="118" customFormat="1" ht="14.75" customHeight="1">
      <c r="A17" s="36">
        <v>7</v>
      </c>
      <c r="B17" s="264"/>
      <c r="C17" s="284" t="s">
        <v>384</v>
      </c>
      <c r="D17" s="479"/>
      <c r="E17" s="65" t="s">
        <v>385</v>
      </c>
      <c r="F17" s="480"/>
      <c r="G17" s="405">
        <v>14.8</v>
      </c>
      <c r="H17" s="481"/>
      <c r="I17" s="405">
        <v>13.7</v>
      </c>
    </row>
    <row r="18" spans="1:9" s="118" customFormat="1" ht="14.75" customHeight="1">
      <c r="A18" s="36">
        <v>8</v>
      </c>
      <c r="B18" s="264"/>
      <c r="C18" s="284" t="s">
        <v>973</v>
      </c>
      <c r="D18" s="479"/>
      <c r="E18" s="65" t="s">
        <v>60</v>
      </c>
      <c r="F18" s="480"/>
      <c r="G18" s="405">
        <v>14.1</v>
      </c>
      <c r="H18" s="481"/>
      <c r="I18" s="405">
        <v>13</v>
      </c>
    </row>
    <row r="19" spans="1:9" s="118" customFormat="1" ht="14.75" customHeight="1">
      <c r="A19" s="36">
        <v>9</v>
      </c>
      <c r="B19" s="264"/>
      <c r="C19" s="284" t="s">
        <v>1015</v>
      </c>
      <c r="D19" s="479"/>
      <c r="E19" s="65" t="s">
        <v>101</v>
      </c>
      <c r="F19" s="480"/>
      <c r="G19" s="405">
        <v>13.9</v>
      </c>
      <c r="H19" s="481"/>
      <c r="I19" s="405">
        <v>12.9</v>
      </c>
    </row>
    <row r="20" spans="1:9" s="118" customFormat="1" ht="14.75" customHeight="1">
      <c r="A20" s="36">
        <v>10</v>
      </c>
      <c r="B20" s="264"/>
      <c r="C20" s="284" t="s">
        <v>387</v>
      </c>
      <c r="D20" s="479"/>
      <c r="E20" s="65" t="s">
        <v>7</v>
      </c>
      <c r="F20" s="480"/>
      <c r="G20" s="405">
        <v>12.8</v>
      </c>
      <c r="H20" s="481"/>
      <c r="I20" s="405">
        <v>11.9</v>
      </c>
    </row>
    <row r="21" spans="1:9" s="118" customFormat="1" ht="14.75" customHeight="1">
      <c r="A21" s="36">
        <v>11</v>
      </c>
      <c r="B21" s="264"/>
      <c r="C21" s="65" t="s">
        <v>1016</v>
      </c>
      <c r="D21" s="479"/>
      <c r="E21" s="65" t="s">
        <v>386</v>
      </c>
      <c r="F21" s="480"/>
      <c r="G21" s="405">
        <v>8.6999999999999993</v>
      </c>
      <c r="H21" s="481"/>
      <c r="I21" s="405">
        <v>8.1</v>
      </c>
    </row>
    <row r="22" spans="1:9" s="118" customFormat="1" ht="14.75" customHeight="1">
      <c r="A22" s="36">
        <v>12</v>
      </c>
      <c r="B22" s="264"/>
      <c r="C22" s="284" t="s">
        <v>1017</v>
      </c>
      <c r="D22" s="479"/>
      <c r="E22" s="65" t="s">
        <v>15</v>
      </c>
      <c r="F22" s="480"/>
      <c r="G22" s="405">
        <v>7.4</v>
      </c>
      <c r="H22" s="481"/>
      <c r="I22" s="405">
        <v>6.9</v>
      </c>
    </row>
    <row r="23" spans="1:9" s="118" customFormat="1" ht="14.75" customHeight="1">
      <c r="A23" s="36">
        <v>13</v>
      </c>
      <c r="B23" s="264"/>
      <c r="C23" s="65" t="s">
        <v>964</v>
      </c>
      <c r="D23" s="479"/>
      <c r="E23" s="65" t="s">
        <v>72</v>
      </c>
      <c r="F23" s="480"/>
      <c r="G23" s="405">
        <v>7.4</v>
      </c>
      <c r="H23" s="481"/>
      <c r="I23" s="405">
        <v>6.8</v>
      </c>
    </row>
    <row r="24" spans="1:9" s="118" customFormat="1" ht="14.75" customHeight="1">
      <c r="A24" s="36">
        <v>14</v>
      </c>
      <c r="B24" s="264"/>
      <c r="C24" s="65" t="s">
        <v>1018</v>
      </c>
      <c r="D24" s="479"/>
      <c r="E24" s="65" t="s">
        <v>104</v>
      </c>
      <c r="F24" s="480"/>
      <c r="G24" s="405">
        <v>7.2</v>
      </c>
      <c r="H24" s="481"/>
      <c r="I24" s="405">
        <v>6.6</v>
      </c>
    </row>
    <row r="25" spans="1:9" s="118" customFormat="1" ht="14.75" customHeight="1">
      <c r="A25" s="36">
        <v>15</v>
      </c>
      <c r="B25" s="264"/>
      <c r="C25" s="284" t="s">
        <v>963</v>
      </c>
      <c r="D25" s="479"/>
      <c r="E25" s="65" t="s">
        <v>14</v>
      </c>
      <c r="F25" s="480"/>
      <c r="G25" s="405">
        <v>6.7</v>
      </c>
      <c r="H25" s="481"/>
      <c r="I25" s="405">
        <v>6.2</v>
      </c>
    </row>
    <row r="26" spans="1:9" s="118" customFormat="1" ht="14.75" customHeight="1">
      <c r="A26" s="36">
        <v>16</v>
      </c>
      <c r="B26" s="264"/>
      <c r="C26" s="65" t="s">
        <v>974</v>
      </c>
      <c r="D26" s="479"/>
      <c r="E26" s="65" t="s">
        <v>15</v>
      </c>
      <c r="F26" s="480"/>
      <c r="G26" s="405">
        <v>6.3</v>
      </c>
      <c r="H26" s="481"/>
      <c r="I26" s="405">
        <v>5.8</v>
      </c>
    </row>
    <row r="27" spans="1:9" s="118" customFormat="1" ht="14.75" customHeight="1">
      <c r="A27" s="36">
        <v>17</v>
      </c>
      <c r="B27" s="264"/>
      <c r="C27" s="284" t="s">
        <v>961</v>
      </c>
      <c r="D27" s="479"/>
      <c r="E27" s="65" t="s">
        <v>7</v>
      </c>
      <c r="F27" s="480"/>
      <c r="G27" s="405">
        <v>6.1</v>
      </c>
      <c r="H27" s="481"/>
      <c r="I27" s="405">
        <v>5.6</v>
      </c>
    </row>
    <row r="28" spans="1:9" s="118" customFormat="1" ht="14.75" customHeight="1">
      <c r="A28" s="36">
        <v>18</v>
      </c>
      <c r="B28" s="264"/>
      <c r="C28" s="65" t="s">
        <v>1019</v>
      </c>
      <c r="D28" s="479"/>
      <c r="E28" s="65" t="s">
        <v>14</v>
      </c>
      <c r="F28" s="480"/>
      <c r="G28" s="405">
        <v>5.9</v>
      </c>
      <c r="H28" s="481"/>
      <c r="I28" s="405">
        <v>5.5</v>
      </c>
    </row>
    <row r="29" spans="1:9" s="118" customFormat="1" ht="14.75" customHeight="1">
      <c r="A29" s="36">
        <v>19</v>
      </c>
      <c r="B29" s="264"/>
      <c r="C29" s="118" t="s">
        <v>962</v>
      </c>
      <c r="D29" s="479"/>
      <c r="E29" s="118" t="s">
        <v>67</v>
      </c>
      <c r="F29" s="480"/>
      <c r="G29" s="405">
        <v>5.7</v>
      </c>
      <c r="H29" s="481"/>
      <c r="I29" s="405">
        <v>5.3</v>
      </c>
    </row>
    <row r="30" spans="1:9" s="118" customFormat="1" ht="14.75" customHeight="1">
      <c r="A30" s="36">
        <v>20</v>
      </c>
      <c r="B30" s="264"/>
      <c r="C30" s="118" t="s">
        <v>1020</v>
      </c>
      <c r="D30" s="479"/>
      <c r="E30" s="118" t="s">
        <v>100</v>
      </c>
      <c r="F30" s="480"/>
      <c r="G30" s="405">
        <v>5.6</v>
      </c>
      <c r="H30" s="481"/>
      <c r="I30" s="405">
        <v>5.2</v>
      </c>
    </row>
    <row r="31" spans="1:9" s="118" customFormat="1" ht="14.75" customHeight="1">
      <c r="G31" s="382"/>
      <c r="H31" s="382"/>
      <c r="I31" s="382"/>
    </row>
    <row r="32" spans="1:9" s="118" customFormat="1" ht="14.75" customHeight="1">
      <c r="G32" s="481"/>
      <c r="H32" s="481"/>
      <c r="I32" s="481"/>
    </row>
    <row r="33" spans="7:9" s="118" customFormat="1" ht="14.75" customHeight="1">
      <c r="G33" s="481"/>
      <c r="H33" s="481"/>
      <c r="I33" s="481"/>
    </row>
    <row r="34" spans="7:9" s="118" customFormat="1" ht="14.75" customHeight="1">
      <c r="G34" s="481"/>
      <c r="H34" s="481"/>
      <c r="I34" s="481"/>
    </row>
    <row r="35" spans="7:9" s="118" customFormat="1" ht="14.75" customHeight="1">
      <c r="G35" s="481"/>
      <c r="H35" s="481"/>
      <c r="I35" s="481"/>
    </row>
    <row r="36" spans="7:9" s="118" customFormat="1" ht="14.75" customHeight="1">
      <c r="G36" s="481"/>
      <c r="H36" s="481"/>
      <c r="I36" s="481"/>
    </row>
    <row r="37" spans="7:9" s="118" customFormat="1" ht="14.75" customHeight="1">
      <c r="G37" s="481"/>
      <c r="H37" s="481"/>
      <c r="I37" s="481"/>
    </row>
    <row r="38" spans="7:9" s="118" customFormat="1" ht="14.75" customHeight="1">
      <c r="G38" s="481"/>
      <c r="H38" s="481"/>
      <c r="I38" s="481"/>
    </row>
    <row r="39" spans="7:9" s="118" customFormat="1" ht="14.75" customHeight="1">
      <c r="G39" s="481"/>
      <c r="H39" s="481"/>
      <c r="I39" s="481"/>
    </row>
    <row r="40" spans="7:9" s="118" customFormat="1" ht="14.75" customHeight="1">
      <c r="G40" s="481"/>
      <c r="H40" s="481"/>
      <c r="I40" s="481"/>
    </row>
    <row r="41" spans="7:9" s="118" customFormat="1" ht="14.75" customHeight="1">
      <c r="G41" s="481"/>
      <c r="H41" s="481"/>
      <c r="I41" s="481"/>
    </row>
    <row r="42" spans="7:9" s="118" customFormat="1" ht="14.75" customHeight="1">
      <c r="G42" s="481"/>
      <c r="H42" s="481"/>
      <c r="I42" s="481"/>
    </row>
    <row r="43" spans="7:9" s="118" customFormat="1" ht="14.75" customHeight="1">
      <c r="G43" s="481"/>
      <c r="H43" s="481"/>
      <c r="I43" s="481"/>
    </row>
    <row r="44" spans="7:9" s="118" customFormat="1" ht="14.75" customHeight="1">
      <c r="G44" s="481"/>
      <c r="H44" s="481"/>
      <c r="I44" s="481"/>
    </row>
    <row r="45" spans="7:9" s="118" customFormat="1" ht="14.75" customHeight="1">
      <c r="G45" s="481"/>
      <c r="H45" s="481"/>
      <c r="I45" s="481"/>
    </row>
    <row r="46" spans="7:9" s="118" customFormat="1" ht="14.75" customHeight="1">
      <c r="G46" s="481"/>
      <c r="H46" s="481"/>
      <c r="I46" s="481"/>
    </row>
    <row r="47" spans="7:9" s="118" customFormat="1" ht="14.75" customHeight="1">
      <c r="G47" s="481"/>
      <c r="H47" s="481"/>
      <c r="I47" s="481"/>
    </row>
    <row r="48" spans="7:9" s="118" customFormat="1" ht="10" customHeight="1">
      <c r="G48" s="481"/>
      <c r="H48" s="481"/>
      <c r="I48" s="481"/>
    </row>
    <row r="49" spans="1:9" ht="12" customHeight="1">
      <c r="A49" s="1"/>
      <c r="B49" s="57" t="s">
        <v>606</v>
      </c>
      <c r="C49" s="18"/>
      <c r="G49" s="22"/>
      <c r="H49" s="22"/>
      <c r="I49" s="22"/>
    </row>
    <row r="50" spans="1:9" ht="12" customHeight="1">
      <c r="A50" s="1"/>
      <c r="B50" s="34" t="s">
        <v>1021</v>
      </c>
    </row>
    <row r="51" spans="1:9" ht="12" customHeight="1">
      <c r="A51" s="1"/>
      <c r="B51" s="57" t="s">
        <v>747</v>
      </c>
    </row>
    <row r="52" spans="1:9" ht="12" customHeight="1">
      <c r="A52" s="1"/>
    </row>
    <row r="66" ht="10" customHeight="1"/>
    <row r="67" ht="15.25" customHeight="1"/>
    <row r="68" ht="10" customHeight="1"/>
  </sheetData>
  <mergeCells count="5">
    <mergeCell ref="G4:I4"/>
    <mergeCell ref="G3:I3"/>
    <mergeCell ref="A3:A4"/>
    <mergeCell ref="A8:B8"/>
    <mergeCell ref="C8:D8"/>
  </mergeCells>
  <hyperlinks>
    <hyperlink ref="G3" location="'Inhoudsopgave Zuivel in cijfers'!A1" display="Terug naar inhoudsopgave" xr:uid="{6DE88523-EA13-46E6-9F26-4C27DCD3A107}"/>
    <hyperlink ref="G4" location="'Inhoudsopgave Zuivel in cijfers'!A1" display="Back to table of contents" xr:uid="{A47E37D8-011D-47FA-8C64-AD99B3077DD7}"/>
  </hyperlinks>
  <printOptions horizontalCentered="1"/>
  <pageMargins left="0.39370078740157483" right="0.39370078740157483" top="0.39370078740157483" bottom="0.39370078740157483" header="0" footer="0"/>
  <pageSetup paperSize="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A33CAE-439C-48DA-BCDB-3B698D584FE8}">
  <sheetPr>
    <tabColor rgb="FFBBD25B"/>
  </sheetPr>
  <dimension ref="A1:K108"/>
  <sheetViews>
    <sheetView showWhiteSpace="0" zoomScaleNormal="100" workbookViewId="0"/>
  </sheetViews>
  <sheetFormatPr baseColWidth="10" defaultColWidth="9.5" defaultRowHeight="14.5" customHeight="1"/>
  <cols>
    <col min="1" max="1" width="9.5" style="2"/>
    <col min="2" max="2" width="20" style="2" customWidth="1"/>
    <col min="3" max="9" width="11.5" style="2" customWidth="1"/>
    <col min="10" max="10" width="28.5" style="2" customWidth="1"/>
    <col min="11" max="16384" width="9.5" style="2"/>
  </cols>
  <sheetData>
    <row r="1" spans="1:10" ht="23" customHeight="1">
      <c r="A1" s="1"/>
      <c r="B1" s="1"/>
      <c r="C1" s="1"/>
      <c r="D1" s="25"/>
      <c r="E1" s="25"/>
      <c r="F1" s="25"/>
      <c r="G1" s="25"/>
      <c r="H1" s="25"/>
      <c r="I1" s="25"/>
      <c r="J1" s="109" t="s">
        <v>607</v>
      </c>
    </row>
    <row r="2" spans="1:10" ht="12" customHeight="1">
      <c r="A2" s="1"/>
      <c r="B2" s="3"/>
      <c r="C2" s="3"/>
      <c r="D2" s="3"/>
      <c r="E2" s="3"/>
      <c r="F2" s="3"/>
      <c r="G2" s="3"/>
      <c r="H2" s="3"/>
      <c r="I2" s="3"/>
      <c r="J2" s="59" t="s">
        <v>1000</v>
      </c>
    </row>
    <row r="3" spans="1:10" ht="18" customHeight="1">
      <c r="A3" s="550">
        <v>30</v>
      </c>
      <c r="B3" s="107" t="s">
        <v>278</v>
      </c>
      <c r="C3" s="5"/>
      <c r="D3" s="5"/>
      <c r="E3" s="5"/>
      <c r="F3" s="5"/>
      <c r="G3" s="5"/>
      <c r="H3" s="5"/>
      <c r="I3" s="5"/>
      <c r="J3" s="125" t="s">
        <v>583</v>
      </c>
    </row>
    <row r="4" spans="1:10" ht="18" customHeight="1">
      <c r="A4" s="551"/>
      <c r="B4" s="241" t="s">
        <v>279</v>
      </c>
      <c r="C4" s="163"/>
      <c r="D4" s="163"/>
      <c r="E4" s="163"/>
      <c r="F4" s="163"/>
      <c r="G4" s="163"/>
      <c r="H4" s="163"/>
      <c r="I4" s="163"/>
      <c r="J4" s="225" t="s">
        <v>584</v>
      </c>
    </row>
    <row r="5" spans="1:10" s="118" customFormat="1" ht="14.25" customHeight="1"/>
    <row r="6" spans="1:10" s="118" customFormat="1" ht="14.25" customHeight="1"/>
    <row r="7" spans="1:10" s="118" customFormat="1" ht="14.25" customHeight="1"/>
    <row r="8" spans="1:10" ht="18.75" customHeight="1">
      <c r="A8" s="34" t="s">
        <v>838</v>
      </c>
      <c r="B8" s="88"/>
      <c r="C8" s="110">
        <v>2010</v>
      </c>
      <c r="D8" s="110">
        <v>2015</v>
      </c>
      <c r="E8" s="110">
        <v>2020</v>
      </c>
      <c r="F8" s="110">
        <v>2021</v>
      </c>
      <c r="G8" s="110">
        <v>2022</v>
      </c>
      <c r="H8" s="110">
        <v>2023</v>
      </c>
      <c r="I8" s="110" t="s">
        <v>1003</v>
      </c>
      <c r="J8" s="248" t="s">
        <v>838</v>
      </c>
    </row>
    <row r="9" spans="1:10" s="118" customFormat="1" ht="14.25" customHeight="1"/>
    <row r="10" spans="1:10" s="118" customFormat="1" ht="14.25" customHeight="1">
      <c r="A10" s="321" t="s">
        <v>765</v>
      </c>
      <c r="C10" s="300">
        <v>123526.69243445003</v>
      </c>
      <c r="D10" s="300">
        <v>136574.99549045</v>
      </c>
      <c r="E10" s="300">
        <v>144676.91224397274</v>
      </c>
      <c r="F10" s="300">
        <v>144475.21427786004</v>
      </c>
      <c r="G10" s="300">
        <v>144497.58442615997</v>
      </c>
      <c r="H10" s="300">
        <v>144507.24455195005</v>
      </c>
      <c r="I10" s="300">
        <v>145584.57655747005</v>
      </c>
      <c r="J10" s="312" t="s">
        <v>765</v>
      </c>
    </row>
    <row r="11" spans="1:10" s="118" customFormat="1" ht="14.25" customHeight="1">
      <c r="A11" s="518"/>
      <c r="C11" s="235"/>
      <c r="D11" s="235"/>
      <c r="E11" s="235"/>
      <c r="F11" s="235"/>
      <c r="G11" s="235"/>
      <c r="H11" s="235"/>
      <c r="I11" s="235"/>
      <c r="J11" s="36"/>
    </row>
    <row r="12" spans="1:10" s="118" customFormat="1" ht="14.25" customHeight="1">
      <c r="A12" s="322" t="s">
        <v>14</v>
      </c>
      <c r="C12" s="264">
        <v>28655</v>
      </c>
      <c r="D12" s="264">
        <v>31495.034</v>
      </c>
      <c r="E12" s="264">
        <v>31826.420557999998</v>
      </c>
      <c r="F12" s="264">
        <v>31163.600347000003</v>
      </c>
      <c r="G12" s="264">
        <v>31021.551604</v>
      </c>
      <c r="H12" s="264">
        <v>31450.892597999999</v>
      </c>
      <c r="I12" s="264">
        <v>31332.808400000002</v>
      </c>
      <c r="J12" s="311" t="s">
        <v>93</v>
      </c>
    </row>
    <row r="13" spans="1:10" s="118" customFormat="1" ht="14.25" customHeight="1">
      <c r="A13" s="322" t="s">
        <v>15</v>
      </c>
      <c r="C13" s="264">
        <v>23555.243039999998</v>
      </c>
      <c r="D13" s="264">
        <v>25117.14328</v>
      </c>
      <c r="E13" s="264">
        <v>24485.013704482761</v>
      </c>
      <c r="F13" s="264">
        <v>24209.687530000003</v>
      </c>
      <c r="G13" s="264">
        <v>24039.370850000003</v>
      </c>
      <c r="H13" s="264">
        <v>23437.954880000001</v>
      </c>
      <c r="I13" s="264">
        <v>23754.199999999997</v>
      </c>
      <c r="J13" s="311" t="s">
        <v>16</v>
      </c>
    </row>
    <row r="14" spans="1:10" s="118" customFormat="1" ht="14.25" customHeight="1">
      <c r="A14" s="323" t="s">
        <v>60</v>
      </c>
      <c r="B14" s="252"/>
      <c r="C14" s="300">
        <v>11621.5320342</v>
      </c>
      <c r="D14" s="300">
        <v>13330.873192999999</v>
      </c>
      <c r="E14" s="300">
        <v>14012.695427000001</v>
      </c>
      <c r="F14" s="300">
        <v>13686.88</v>
      </c>
      <c r="G14" s="300">
        <v>13875.916117000001</v>
      </c>
      <c r="H14" s="300">
        <v>13934.17</v>
      </c>
      <c r="I14" s="300">
        <v>13701.614000000001</v>
      </c>
      <c r="J14" s="312" t="s">
        <v>70</v>
      </c>
    </row>
    <row r="15" spans="1:10" s="118" customFormat="1" ht="14.25" customHeight="1">
      <c r="A15" s="322" t="s">
        <v>31</v>
      </c>
      <c r="C15" s="264">
        <v>9002.41</v>
      </c>
      <c r="D15" s="264">
        <v>10874.28</v>
      </c>
      <c r="E15" s="264">
        <v>12464.78</v>
      </c>
      <c r="F15" s="264">
        <v>12515.42</v>
      </c>
      <c r="G15" s="264">
        <v>12778.58</v>
      </c>
      <c r="H15" s="264">
        <v>13020.61</v>
      </c>
      <c r="I15" s="264">
        <v>13525.660000000002</v>
      </c>
      <c r="J15" s="311" t="s">
        <v>32</v>
      </c>
    </row>
    <row r="16" spans="1:10" s="118" customFormat="1" ht="14.25" customHeight="1">
      <c r="A16" s="322" t="s">
        <v>22</v>
      </c>
      <c r="C16" s="264">
        <v>10603.668</v>
      </c>
      <c r="D16" s="264">
        <v>11162.344999999999</v>
      </c>
      <c r="E16" s="264">
        <v>12666.841</v>
      </c>
      <c r="F16" s="264">
        <v>13088.519</v>
      </c>
      <c r="G16" s="264">
        <v>13021.591</v>
      </c>
      <c r="H16" s="264">
        <v>12856.121000000001</v>
      </c>
      <c r="I16" s="264">
        <v>13113.660999999998</v>
      </c>
      <c r="J16" s="311" t="s">
        <v>23</v>
      </c>
    </row>
    <row r="17" spans="1:10" s="118" customFormat="1" ht="14.25" customHeight="1">
      <c r="A17" s="322" t="s">
        <v>37</v>
      </c>
      <c r="C17" s="264">
        <v>5328.6122999999998</v>
      </c>
      <c r="D17" s="264">
        <v>6587.0559999999996</v>
      </c>
      <c r="E17" s="264">
        <v>8544.777</v>
      </c>
      <c r="F17" s="264">
        <v>9021.0696000000007</v>
      </c>
      <c r="G17" s="264">
        <v>9089.4512999999988</v>
      </c>
      <c r="H17" s="264">
        <v>8712.1725999999999</v>
      </c>
      <c r="I17" s="264">
        <v>8681.2520000000004</v>
      </c>
      <c r="J17" s="311" t="s">
        <v>38</v>
      </c>
    </row>
    <row r="18" spans="1:10" s="118" customFormat="1" ht="14.25" customHeight="1">
      <c r="A18" s="322" t="s">
        <v>18</v>
      </c>
      <c r="C18" s="264">
        <v>5877.1</v>
      </c>
      <c r="D18" s="264">
        <v>6774.0540000000001</v>
      </c>
      <c r="E18" s="264">
        <v>7449.6</v>
      </c>
      <c r="F18" s="264">
        <v>7476.9</v>
      </c>
      <c r="G18" s="264">
        <v>7320.87</v>
      </c>
      <c r="H18" s="264">
        <v>7350.4170000000004</v>
      </c>
      <c r="I18" s="264">
        <v>7464.9619999999995</v>
      </c>
      <c r="J18" s="311" t="s">
        <v>19</v>
      </c>
    </row>
    <row r="19" spans="1:10" s="118" customFormat="1" ht="14.25" customHeight="1">
      <c r="A19" s="322" t="s">
        <v>27</v>
      </c>
      <c r="C19" s="264">
        <v>4829.3999999999996</v>
      </c>
      <c r="D19" s="264">
        <v>5277.6</v>
      </c>
      <c r="E19" s="264">
        <v>5666.49</v>
      </c>
      <c r="F19" s="264">
        <v>5643.85</v>
      </c>
      <c r="G19" s="264">
        <v>5663.98</v>
      </c>
      <c r="H19" s="264">
        <v>5685.49</v>
      </c>
      <c r="I19" s="264">
        <v>5689.6000000000013</v>
      </c>
      <c r="J19" s="311" t="s">
        <v>28</v>
      </c>
    </row>
    <row r="20" spans="1:10" s="118" customFormat="1" ht="14.25" customHeight="1">
      <c r="A20" s="322" t="s">
        <v>61</v>
      </c>
      <c r="C20" s="264">
        <v>3310.8670200000001</v>
      </c>
      <c r="D20" s="264">
        <v>3670.7098799999999</v>
      </c>
      <c r="E20" s="264">
        <v>4329.7553799999996</v>
      </c>
      <c r="F20" s="264">
        <v>4317.7630899999995</v>
      </c>
      <c r="G20" s="264">
        <v>4450.11294</v>
      </c>
      <c r="H20" s="264">
        <v>4515.1368400000001</v>
      </c>
      <c r="I20" s="264">
        <v>4480.5268400000004</v>
      </c>
      <c r="J20" s="311" t="s">
        <v>17</v>
      </c>
    </row>
    <row r="21" spans="1:10" s="118" customFormat="1" ht="14.25" customHeight="1">
      <c r="A21" s="322" t="s">
        <v>29</v>
      </c>
      <c r="C21" s="264">
        <v>2781.07</v>
      </c>
      <c r="D21" s="264">
        <v>3103.0810000000001</v>
      </c>
      <c r="E21" s="264">
        <v>3384.4119999999998</v>
      </c>
      <c r="F21" s="264">
        <v>3402.777</v>
      </c>
      <c r="G21" s="264">
        <v>3500.2649999999999</v>
      </c>
      <c r="H21" s="264">
        <v>3534.616</v>
      </c>
      <c r="I21" s="264">
        <v>3582.721</v>
      </c>
      <c r="J21" s="311" t="s">
        <v>30</v>
      </c>
    </row>
    <row r="22" spans="1:10" s="118" customFormat="1" ht="14.25" customHeight="1">
      <c r="A22" s="322" t="s">
        <v>66</v>
      </c>
      <c r="C22" s="264">
        <v>2576.1</v>
      </c>
      <c r="D22" s="264">
        <v>2928.9079999999999</v>
      </c>
      <c r="E22" s="264">
        <v>3176.3140000000003</v>
      </c>
      <c r="F22" s="264">
        <v>3219.5740000000001</v>
      </c>
      <c r="G22" s="264">
        <v>3255.83</v>
      </c>
      <c r="H22" s="264">
        <v>3386.64</v>
      </c>
      <c r="I22" s="264">
        <v>3440.9700000000003</v>
      </c>
      <c r="J22" s="311" t="s">
        <v>109</v>
      </c>
    </row>
    <row r="23" spans="1:10" s="118" customFormat="1" ht="14.25" customHeight="1">
      <c r="A23" s="322" t="s">
        <v>24</v>
      </c>
      <c r="C23" s="264">
        <v>2862.21</v>
      </c>
      <c r="D23" s="264">
        <v>2933.16</v>
      </c>
      <c r="E23" s="264">
        <v>2772.74</v>
      </c>
      <c r="F23" s="264">
        <v>2782.22</v>
      </c>
      <c r="G23" s="264">
        <v>2764.84</v>
      </c>
      <c r="H23" s="264">
        <v>2818.53</v>
      </c>
      <c r="I23" s="264">
        <v>2799.91</v>
      </c>
      <c r="J23" s="311" t="s">
        <v>25</v>
      </c>
    </row>
    <row r="24" spans="1:10" s="118" customFormat="1" ht="14.25" customHeight="1">
      <c r="A24" s="322" t="s">
        <v>33</v>
      </c>
      <c r="C24" s="264">
        <v>2288.5643902500001</v>
      </c>
      <c r="D24" s="264">
        <v>2394.3205054500004</v>
      </c>
      <c r="E24" s="264">
        <v>2362.1261744900003</v>
      </c>
      <c r="F24" s="264">
        <v>2271.9003158600003</v>
      </c>
      <c r="G24" s="264">
        <v>2215.5746731599997</v>
      </c>
      <c r="H24" s="264">
        <v>2195.9486339500004</v>
      </c>
      <c r="I24" s="264">
        <v>2166.0700000000002</v>
      </c>
      <c r="J24" s="311" t="s">
        <v>33</v>
      </c>
    </row>
    <row r="25" spans="1:10" s="118" customFormat="1" ht="14.25" customHeight="1">
      <c r="A25" s="322" t="s">
        <v>36</v>
      </c>
      <c r="C25" s="264">
        <v>1828.85</v>
      </c>
      <c r="D25" s="264">
        <v>1935.42</v>
      </c>
      <c r="E25" s="264">
        <v>1921.99</v>
      </c>
      <c r="F25" s="264">
        <v>1920.15</v>
      </c>
      <c r="G25" s="264">
        <v>1854.76</v>
      </c>
      <c r="H25" s="264">
        <v>1891.3199999999997</v>
      </c>
      <c r="I25" s="264">
        <v>1878.68</v>
      </c>
      <c r="J25" s="311" t="s">
        <v>36</v>
      </c>
    </row>
    <row r="26" spans="1:10" s="118" customFormat="1" ht="14.25" customHeight="1">
      <c r="A26" s="322" t="s">
        <v>34</v>
      </c>
      <c r="C26" s="280">
        <v>1322</v>
      </c>
      <c r="D26" s="280">
        <v>1536.0619999999999</v>
      </c>
      <c r="E26" s="264">
        <v>1625.6690000000001</v>
      </c>
      <c r="F26" s="264">
        <v>1739.2550000000001</v>
      </c>
      <c r="G26" s="264">
        <v>1700.2729999999999</v>
      </c>
      <c r="H26" s="264">
        <v>1652.1890000000001</v>
      </c>
      <c r="I26" s="264">
        <v>1730.94</v>
      </c>
      <c r="J26" s="311" t="s">
        <v>35</v>
      </c>
    </row>
    <row r="27" spans="1:10" s="118" customFormat="1" ht="14.25" customHeight="1">
      <c r="A27" s="322" t="s">
        <v>63</v>
      </c>
      <c r="C27" s="264">
        <v>1278.3</v>
      </c>
      <c r="D27" s="264">
        <v>1438.03</v>
      </c>
      <c r="E27" s="264">
        <v>1348.2</v>
      </c>
      <c r="F27" s="264">
        <v>1333.2</v>
      </c>
      <c r="G27" s="264">
        <v>1339.6</v>
      </c>
      <c r="H27" s="264">
        <v>1340.7</v>
      </c>
      <c r="I27" s="264">
        <v>1384.1</v>
      </c>
      <c r="J27" s="311" t="s">
        <v>53</v>
      </c>
    </row>
    <row r="28" spans="1:10" s="118" customFormat="1" ht="14.25" customHeight="1">
      <c r="A28" s="322" t="s">
        <v>64</v>
      </c>
      <c r="C28" s="264">
        <v>903.75</v>
      </c>
      <c r="D28" s="264">
        <v>919.3</v>
      </c>
      <c r="E28" s="264">
        <v>1132.01</v>
      </c>
      <c r="F28" s="264">
        <v>1128.0999999999999</v>
      </c>
      <c r="G28" s="264">
        <v>1135.19</v>
      </c>
      <c r="H28" s="264">
        <v>1204.54</v>
      </c>
      <c r="I28" s="264">
        <v>1260.1000000000001</v>
      </c>
      <c r="J28" s="311" t="s">
        <v>43</v>
      </c>
    </row>
    <row r="29" spans="1:10" s="118" customFormat="1" ht="14.25" customHeight="1">
      <c r="A29" s="322" t="s">
        <v>49</v>
      </c>
      <c r="C29" s="264">
        <v>621.1</v>
      </c>
      <c r="D29" s="264">
        <v>720.4</v>
      </c>
      <c r="E29" s="264">
        <v>787.58</v>
      </c>
      <c r="F29" s="264">
        <v>799.24</v>
      </c>
      <c r="G29" s="264">
        <v>800.18</v>
      </c>
      <c r="H29" s="264">
        <v>859.56</v>
      </c>
      <c r="I29" s="264">
        <v>908.69999999999993</v>
      </c>
      <c r="J29" s="311" t="s">
        <v>50</v>
      </c>
    </row>
    <row r="30" spans="1:10" s="118" customFormat="1" ht="14.25" customHeight="1">
      <c r="A30" s="322" t="s">
        <v>40</v>
      </c>
      <c r="C30" s="264">
        <v>625.24</v>
      </c>
      <c r="D30" s="264">
        <v>807.66</v>
      </c>
      <c r="E30" s="264">
        <v>790.5</v>
      </c>
      <c r="F30" s="264">
        <v>812.65</v>
      </c>
      <c r="G30" s="264">
        <v>810.91</v>
      </c>
      <c r="H30" s="264">
        <v>828.72</v>
      </c>
      <c r="I30" s="264">
        <v>833.68999999999994</v>
      </c>
      <c r="J30" s="311" t="s">
        <v>41</v>
      </c>
    </row>
    <row r="31" spans="1:10" s="118" customFormat="1" ht="14.25" customHeight="1">
      <c r="A31" s="322" t="s">
        <v>51</v>
      </c>
      <c r="C31" s="264">
        <v>799.95</v>
      </c>
      <c r="D31" s="264">
        <v>864.6</v>
      </c>
      <c r="E31" s="264">
        <v>832.28</v>
      </c>
      <c r="F31" s="264">
        <v>824.18046999999979</v>
      </c>
      <c r="G31" s="264">
        <v>823.93876</v>
      </c>
      <c r="H31" s="264">
        <v>807.42</v>
      </c>
      <c r="I31" s="264">
        <v>829.25031747000003</v>
      </c>
      <c r="J31" s="311" t="s">
        <v>52</v>
      </c>
    </row>
    <row r="32" spans="1:10" s="118" customFormat="1" ht="14.25" customHeight="1">
      <c r="A32" s="322" t="s">
        <v>47</v>
      </c>
      <c r="C32" s="264">
        <v>564.54999999999995</v>
      </c>
      <c r="D32" s="264">
        <v>488.5</v>
      </c>
      <c r="E32" s="264">
        <v>680.54</v>
      </c>
      <c r="F32" s="264">
        <v>664.87</v>
      </c>
      <c r="G32" s="264">
        <v>647.92999999999995</v>
      </c>
      <c r="H32" s="264">
        <v>652.47</v>
      </c>
      <c r="I32" s="264">
        <v>640.12000000000012</v>
      </c>
      <c r="J32" s="311" t="s">
        <v>48</v>
      </c>
    </row>
    <row r="33" spans="1:11" s="118" customFormat="1" ht="14.25" customHeight="1">
      <c r="A33" s="322" t="s">
        <v>20</v>
      </c>
      <c r="C33" s="235">
        <v>672.9</v>
      </c>
      <c r="D33" s="264">
        <v>602.6</v>
      </c>
      <c r="E33" s="264">
        <v>652.65</v>
      </c>
      <c r="F33" s="264">
        <v>665.92</v>
      </c>
      <c r="G33" s="264">
        <v>643.07000000000005</v>
      </c>
      <c r="H33" s="264">
        <v>636.58000000000004</v>
      </c>
      <c r="I33" s="264">
        <v>626.69000000000005</v>
      </c>
      <c r="J33" s="311" t="s">
        <v>21</v>
      </c>
    </row>
    <row r="34" spans="1:11" s="118" customFormat="1" ht="14.25" customHeight="1">
      <c r="A34" s="322" t="s">
        <v>65</v>
      </c>
      <c r="C34" s="264">
        <v>519.5</v>
      </c>
      <c r="D34" s="264">
        <v>553.67999999999995</v>
      </c>
      <c r="E34" s="264">
        <v>580.11</v>
      </c>
      <c r="F34" s="264">
        <v>588.77</v>
      </c>
      <c r="G34" s="264">
        <v>574.96</v>
      </c>
      <c r="H34" s="264">
        <v>558.86</v>
      </c>
      <c r="I34" s="264">
        <v>564.84999999999991</v>
      </c>
      <c r="J34" s="36" t="s">
        <v>39</v>
      </c>
    </row>
    <row r="35" spans="1:11" s="118" customFormat="1" ht="14.25" customHeight="1">
      <c r="A35" s="322" t="s">
        <v>44</v>
      </c>
      <c r="C35" s="264">
        <v>281.78865000000002</v>
      </c>
      <c r="D35" s="264">
        <v>332.51863200000003</v>
      </c>
      <c r="E35" s="264">
        <v>435.03800000000001</v>
      </c>
      <c r="F35" s="264">
        <v>432.36792500000001</v>
      </c>
      <c r="G35" s="264">
        <v>437.68918200000002</v>
      </c>
      <c r="H35" s="264">
        <v>457.99600000000004</v>
      </c>
      <c r="I35" s="264">
        <v>472.21099999999996</v>
      </c>
      <c r="J35" s="36" t="s">
        <v>45</v>
      </c>
    </row>
    <row r="36" spans="1:11" s="118" customFormat="1" ht="14.25" customHeight="1">
      <c r="A36" s="322" t="s">
        <v>507</v>
      </c>
      <c r="C36" s="235">
        <v>623.88</v>
      </c>
      <c r="D36" s="235">
        <v>513.41</v>
      </c>
      <c r="E36" s="264">
        <v>434.22</v>
      </c>
      <c r="F36" s="264">
        <v>428.67</v>
      </c>
      <c r="G36" s="264">
        <v>405.43</v>
      </c>
      <c r="H36" s="264">
        <v>376.98</v>
      </c>
      <c r="I36" s="264">
        <v>378.69000000000011</v>
      </c>
      <c r="J36" s="311" t="s">
        <v>508</v>
      </c>
    </row>
    <row r="37" spans="1:11" s="118" customFormat="1" ht="14.25" customHeight="1">
      <c r="A37" s="322" t="s">
        <v>42</v>
      </c>
      <c r="C37" s="235">
        <v>150.97999999999999</v>
      </c>
      <c r="D37" s="235">
        <v>172.68</v>
      </c>
      <c r="E37" s="264">
        <v>272.05</v>
      </c>
      <c r="F37" s="264">
        <v>298.14</v>
      </c>
      <c r="G37" s="264">
        <v>286.75</v>
      </c>
      <c r="H37" s="264">
        <v>303.91000000000003</v>
      </c>
      <c r="I37" s="264">
        <v>304.44000000000005</v>
      </c>
      <c r="J37" s="36" t="s">
        <v>42</v>
      </c>
    </row>
    <row r="38" spans="1:11" s="118" customFormat="1" ht="14.25" customHeight="1">
      <c r="A38" s="322" t="s">
        <v>46</v>
      </c>
      <c r="C38" s="235">
        <v>42.127000000000002</v>
      </c>
      <c r="D38" s="235">
        <v>41.57</v>
      </c>
      <c r="E38" s="264">
        <v>42.11</v>
      </c>
      <c r="F38" s="264">
        <v>39.54</v>
      </c>
      <c r="G38" s="264">
        <v>38.97</v>
      </c>
      <c r="H38" s="264">
        <v>37.299999999999997</v>
      </c>
      <c r="I38" s="264">
        <v>38.159999999999997</v>
      </c>
      <c r="J38" s="36" t="s">
        <v>46</v>
      </c>
    </row>
    <row r="39" spans="1:11" s="118" customFormat="1" ht="14.25" customHeight="1">
      <c r="A39" s="322"/>
      <c r="C39" s="264"/>
      <c r="D39" s="264"/>
      <c r="E39" s="264"/>
      <c r="F39" s="264"/>
      <c r="G39" s="264"/>
      <c r="H39" s="264"/>
      <c r="I39" s="264"/>
      <c r="J39" s="36"/>
    </row>
    <row r="40" spans="1:11" s="118" customFormat="1" ht="14.25" customHeight="1">
      <c r="A40" s="247" t="s">
        <v>94</v>
      </c>
      <c r="B40" s="306"/>
      <c r="C40" s="300"/>
      <c r="D40" s="264"/>
      <c r="E40" s="264"/>
      <c r="F40" s="264"/>
      <c r="G40" s="264"/>
      <c r="H40" s="264"/>
      <c r="I40" s="264"/>
      <c r="J40" s="246" t="s">
        <v>97</v>
      </c>
    </row>
    <row r="41" spans="1:11" s="118" customFormat="1" ht="14.25" customHeight="1">
      <c r="A41" s="75"/>
      <c r="J41" s="75"/>
    </row>
    <row r="42" spans="1:11" s="118" customFormat="1" ht="14.25" customHeight="1">
      <c r="A42" s="324" t="s">
        <v>72</v>
      </c>
      <c r="B42" s="316"/>
      <c r="C42" s="264">
        <v>87043.015025889996</v>
      </c>
      <c r="D42" s="264">
        <v>94136.746100320001</v>
      </c>
      <c r="E42" s="264">
        <v>100789.58539111</v>
      </c>
      <c r="F42" s="264">
        <v>102152.17687059002</v>
      </c>
      <c r="G42" s="264">
        <v>102249.69923014</v>
      </c>
      <c r="H42" s="264">
        <v>102201.61843892001</v>
      </c>
      <c r="I42" s="264">
        <v>102005.21294271</v>
      </c>
      <c r="J42" s="311" t="s">
        <v>98</v>
      </c>
      <c r="K42" s="67"/>
    </row>
    <row r="43" spans="1:11" s="118" customFormat="1" ht="14.25" customHeight="1">
      <c r="A43" s="324" t="s">
        <v>101</v>
      </c>
      <c r="B43" s="316"/>
      <c r="C43" s="264">
        <v>26135</v>
      </c>
      <c r="D43" s="264">
        <v>27100</v>
      </c>
      <c r="E43" s="264">
        <v>31366</v>
      </c>
      <c r="F43" s="264">
        <v>32000</v>
      </c>
      <c r="G43" s="264">
        <v>33000</v>
      </c>
      <c r="H43" s="264">
        <v>33500</v>
      </c>
      <c r="I43" s="264">
        <v>33000</v>
      </c>
      <c r="J43" s="311" t="s">
        <v>101</v>
      </c>
    </row>
    <row r="44" spans="1:11" s="118" customFormat="1" ht="14.25" customHeight="1">
      <c r="A44" s="35" t="s">
        <v>107</v>
      </c>
      <c r="B44" s="65"/>
      <c r="C44" s="264">
        <v>21604.766030000003</v>
      </c>
      <c r="D44" s="264">
        <v>24784.177240000001</v>
      </c>
      <c r="E44" s="264">
        <v>26410.49986</v>
      </c>
      <c r="F44" s="264">
        <v>25875.454000000002</v>
      </c>
      <c r="G44" s="264">
        <v>24635.767630000002</v>
      </c>
      <c r="H44" s="264">
        <v>25343.766970000001</v>
      </c>
      <c r="I44" s="264">
        <v>26140.318500000001</v>
      </c>
      <c r="J44" s="36" t="s">
        <v>103</v>
      </c>
      <c r="K44" s="67"/>
    </row>
    <row r="45" spans="1:11" s="118" customFormat="1" ht="14.25" customHeight="1">
      <c r="A45" s="35" t="s">
        <v>105</v>
      </c>
      <c r="B45" s="65"/>
      <c r="C45" s="264">
        <v>18956.424999999999</v>
      </c>
      <c r="D45" s="264">
        <v>19789.235000000001</v>
      </c>
      <c r="E45" s="264">
        <v>23535.376</v>
      </c>
      <c r="F45" s="264">
        <v>23772.4869</v>
      </c>
      <c r="G45" s="264">
        <v>24606.175869999999</v>
      </c>
      <c r="H45" s="264">
        <v>25808.882539999999</v>
      </c>
      <c r="I45" s="264">
        <v>26000</v>
      </c>
      <c r="J45" s="36" t="s">
        <v>102</v>
      </c>
    </row>
    <row r="46" spans="1:11" s="118" customFormat="1" ht="14.25" customHeight="1">
      <c r="A46" s="35" t="s">
        <v>54</v>
      </c>
      <c r="B46" s="65"/>
      <c r="C46" s="264">
        <v>17123.474418236783</v>
      </c>
      <c r="D46" s="264">
        <v>21539.09276369182</v>
      </c>
      <c r="E46" s="264">
        <v>21871.305269262397</v>
      </c>
      <c r="F46" s="264">
        <v>21886.109776927326</v>
      </c>
      <c r="G46" s="264">
        <v>21051.495377031661</v>
      </c>
      <c r="H46" s="264">
        <v>21245.379085652108</v>
      </c>
      <c r="I46" s="264">
        <v>21531</v>
      </c>
      <c r="J46" s="36" t="s">
        <v>55</v>
      </c>
    </row>
    <row r="47" spans="1:11" s="118" customFormat="1" ht="14.25" customHeight="1">
      <c r="A47" s="324" t="s">
        <v>67</v>
      </c>
      <c r="B47" s="316"/>
      <c r="C47" s="264">
        <v>13582</v>
      </c>
      <c r="D47" s="264">
        <v>15195.837200000002</v>
      </c>
      <c r="E47" s="264">
        <v>15451.631396400002</v>
      </c>
      <c r="F47" s="264">
        <v>15433.5818</v>
      </c>
      <c r="G47" s="264">
        <v>15299.630300000001</v>
      </c>
      <c r="H47" s="264">
        <v>15306.242900000003</v>
      </c>
      <c r="I47" s="264">
        <v>15487.564100000001</v>
      </c>
      <c r="J47" s="311" t="s">
        <v>26</v>
      </c>
    </row>
    <row r="48" spans="1:11" s="118" customFormat="1" ht="14.25" customHeight="1">
      <c r="A48" s="35" t="s">
        <v>266</v>
      </c>
      <c r="B48" s="65"/>
      <c r="C48" s="264">
        <v>6745</v>
      </c>
      <c r="D48" s="264">
        <v>8934.2000000000007</v>
      </c>
      <c r="E48" s="264">
        <v>9841.1</v>
      </c>
      <c r="F48" s="264">
        <v>10051.9</v>
      </c>
      <c r="G48" s="264">
        <v>9750.7999999999993</v>
      </c>
      <c r="H48" s="264">
        <v>10219.040000000001</v>
      </c>
      <c r="I48" s="264">
        <v>11287.413</v>
      </c>
      <c r="J48" s="36" t="s">
        <v>884</v>
      </c>
    </row>
    <row r="49" spans="1:10" s="118" customFormat="1" ht="14.25" customHeight="1">
      <c r="A49" s="35"/>
      <c r="B49" s="65"/>
      <c r="C49" s="264"/>
      <c r="D49" s="264"/>
      <c r="E49" s="264"/>
      <c r="F49" s="264"/>
      <c r="G49" s="264"/>
      <c r="H49" s="264"/>
      <c r="I49" s="264"/>
      <c r="J49" s="36"/>
    </row>
    <row r="50" spans="1:10" s="118" customFormat="1" ht="10" customHeight="1">
      <c r="A50" s="65"/>
      <c r="C50" s="264"/>
      <c r="D50" s="264"/>
      <c r="E50" s="264"/>
      <c r="F50" s="264"/>
      <c r="G50" s="264"/>
      <c r="H50" s="264"/>
      <c r="I50" s="264"/>
      <c r="J50" s="279"/>
    </row>
    <row r="51" spans="1:10" ht="12" customHeight="1">
      <c r="A51" s="543" t="s">
        <v>1</v>
      </c>
      <c r="B51" s="74" t="s">
        <v>2</v>
      </c>
      <c r="J51" s="308" t="s">
        <v>3</v>
      </c>
    </row>
    <row r="52" spans="1:10" ht="12" customHeight="1">
      <c r="A52" s="544"/>
      <c r="B52" s="57" t="s">
        <v>965</v>
      </c>
      <c r="J52" s="165"/>
    </row>
    <row r="53" spans="1:10" ht="12" customHeight="1">
      <c r="A53" s="544"/>
      <c r="B53" s="57" t="s">
        <v>73</v>
      </c>
      <c r="J53" s="165"/>
    </row>
    <row r="54" spans="1:10" ht="12" customHeight="1">
      <c r="A54" s="544"/>
      <c r="B54" s="154"/>
      <c r="J54" s="165"/>
    </row>
    <row r="55" spans="1:10" ht="23" customHeight="1">
      <c r="A55" s="1"/>
      <c r="B55" s="1"/>
      <c r="C55" s="1"/>
      <c r="D55" s="25"/>
      <c r="E55" s="25"/>
      <c r="F55" s="25"/>
      <c r="G55" s="25"/>
      <c r="H55" s="25"/>
      <c r="I55" s="25"/>
      <c r="J55" s="109" t="s">
        <v>607</v>
      </c>
    </row>
    <row r="56" spans="1:10" ht="12" customHeight="1">
      <c r="A56" s="1"/>
      <c r="B56" s="3"/>
      <c r="C56" s="3"/>
      <c r="D56" s="3"/>
      <c r="E56" s="3"/>
      <c r="F56" s="3"/>
      <c r="G56" s="3"/>
      <c r="H56" s="3"/>
      <c r="I56" s="3"/>
      <c r="J56" s="59" t="s">
        <v>1000</v>
      </c>
    </row>
    <row r="57" spans="1:10" ht="18" customHeight="1">
      <c r="A57" s="550">
        <v>30</v>
      </c>
      <c r="B57" s="107" t="s">
        <v>278</v>
      </c>
      <c r="C57" s="5"/>
      <c r="D57" s="5"/>
      <c r="E57" s="5"/>
      <c r="F57" s="5"/>
      <c r="G57" s="5"/>
      <c r="H57" s="5"/>
      <c r="I57" s="5"/>
      <c r="J57" s="309" t="s">
        <v>12</v>
      </c>
    </row>
    <row r="58" spans="1:10" ht="18" customHeight="1">
      <c r="A58" s="551"/>
      <c r="B58" s="241" t="s">
        <v>279</v>
      </c>
      <c r="C58" s="163"/>
      <c r="D58" s="163"/>
      <c r="E58" s="163"/>
      <c r="F58" s="163"/>
      <c r="G58" s="163"/>
      <c r="H58" s="163"/>
      <c r="I58" s="163"/>
      <c r="J58" s="310" t="s">
        <v>13</v>
      </c>
    </row>
    <row r="59" spans="1:10" s="118" customFormat="1" ht="14.25" customHeight="1"/>
    <row r="60" spans="1:10" s="118" customFormat="1" ht="14.25" customHeight="1"/>
    <row r="61" spans="1:10" s="118" customFormat="1" ht="14.25" customHeight="1"/>
    <row r="62" spans="1:10" ht="18.75" customHeight="1">
      <c r="A62" s="34" t="s">
        <v>838</v>
      </c>
      <c r="B62" s="88"/>
      <c r="C62" s="110">
        <v>2010</v>
      </c>
      <c r="D62" s="110">
        <v>2015</v>
      </c>
      <c r="E62" s="110">
        <v>2020</v>
      </c>
      <c r="F62" s="110">
        <v>2021</v>
      </c>
      <c r="G62" s="110">
        <v>2022</v>
      </c>
      <c r="H62" s="110">
        <v>2023</v>
      </c>
      <c r="I62" s="110" t="s">
        <v>1003</v>
      </c>
      <c r="J62" s="248" t="s">
        <v>838</v>
      </c>
    </row>
    <row r="63" spans="1:10" s="118" customFormat="1" ht="14.25" customHeight="1"/>
    <row r="64" spans="1:10" s="118" customFormat="1" ht="14.25" customHeight="1">
      <c r="A64" s="247" t="s">
        <v>94</v>
      </c>
      <c r="B64" s="252"/>
      <c r="C64" s="113"/>
      <c r="D64" s="113"/>
      <c r="E64" s="113"/>
      <c r="F64" s="113"/>
      <c r="G64" s="113"/>
      <c r="H64" s="113"/>
      <c r="I64" s="113"/>
      <c r="J64" s="246" t="s">
        <v>97</v>
      </c>
    </row>
    <row r="65" spans="1:10" s="118" customFormat="1" ht="14.25" customHeight="1">
      <c r="A65" s="75"/>
      <c r="J65" s="75"/>
    </row>
    <row r="66" spans="1:10" s="118" customFormat="1" ht="14.25" customHeight="1">
      <c r="A66" s="35" t="s">
        <v>100</v>
      </c>
      <c r="B66" s="65"/>
      <c r="C66" s="264">
        <v>7675.9009464799992</v>
      </c>
      <c r="D66" s="264">
        <v>8192.0790172199995</v>
      </c>
      <c r="E66" s="264">
        <v>10352.488305600002</v>
      </c>
      <c r="F66" s="264">
        <v>10589.766192000001</v>
      </c>
      <c r="G66" s="264">
        <v>10798.399036800001</v>
      </c>
      <c r="H66" s="264">
        <v>10986.176276799999</v>
      </c>
      <c r="I66" s="264">
        <v>10986.176276799999</v>
      </c>
      <c r="J66" s="36" t="s">
        <v>100</v>
      </c>
    </row>
    <row r="67" spans="1:10" s="118" customFormat="1" ht="14.25" customHeight="1">
      <c r="A67" s="324" t="s">
        <v>71</v>
      </c>
      <c r="B67" s="316"/>
      <c r="C67" s="264">
        <v>9827.8894223772422</v>
      </c>
      <c r="D67" s="264">
        <v>12361.03</v>
      </c>
      <c r="E67" s="264">
        <v>11390.77</v>
      </c>
      <c r="F67" s="264">
        <v>11841</v>
      </c>
      <c r="G67" s="264">
        <v>11846</v>
      </c>
      <c r="H67" s="264">
        <v>11609</v>
      </c>
      <c r="I67" s="264">
        <v>10850.039217495818</v>
      </c>
      <c r="J67" s="311" t="s">
        <v>88</v>
      </c>
    </row>
    <row r="68" spans="1:10" s="118" customFormat="1" ht="14.25" customHeight="1">
      <c r="A68" s="75" t="s">
        <v>7</v>
      </c>
      <c r="B68" s="284"/>
      <c r="C68" s="264">
        <v>7882.0666570000003</v>
      </c>
      <c r="D68" s="264">
        <v>8421.9882300600002</v>
      </c>
      <c r="E68" s="264">
        <v>9631.1720286500004</v>
      </c>
      <c r="F68" s="264">
        <v>9797.7278140300023</v>
      </c>
      <c r="G68" s="264">
        <v>9733.0911991800003</v>
      </c>
      <c r="H68" s="264">
        <v>9876.9701904100002</v>
      </c>
      <c r="I68" s="264">
        <v>9950.5465542999991</v>
      </c>
      <c r="J68" s="36" t="s">
        <v>7</v>
      </c>
    </row>
    <row r="69" spans="1:10" s="118" customFormat="1" ht="14.25" customHeight="1">
      <c r="A69" s="35" t="s">
        <v>5</v>
      </c>
      <c r="B69" s="65"/>
      <c r="C69" s="318">
        <v>9409.9410523235329</v>
      </c>
      <c r="D69" s="318">
        <v>10136.549149518851</v>
      </c>
      <c r="E69" s="318">
        <v>9098.7155876920351</v>
      </c>
      <c r="F69" s="264">
        <v>9067.3495646743286</v>
      </c>
      <c r="G69" s="264">
        <v>8449.7629073831722</v>
      </c>
      <c r="H69" s="264">
        <v>8466.781444550159</v>
      </c>
      <c r="I69" s="264">
        <v>8668.3894947908757</v>
      </c>
      <c r="J69" s="36" t="s">
        <v>6</v>
      </c>
    </row>
    <row r="70" spans="1:10" s="118" customFormat="1" ht="14.25" customHeight="1">
      <c r="A70" s="324" t="s">
        <v>267</v>
      </c>
      <c r="B70" s="316"/>
      <c r="C70" s="264">
        <v>5000</v>
      </c>
      <c r="D70" s="264">
        <v>6150</v>
      </c>
      <c r="E70" s="264">
        <v>6850</v>
      </c>
      <c r="F70" s="264">
        <v>6950</v>
      </c>
      <c r="G70" s="264">
        <v>7000</v>
      </c>
      <c r="H70" s="264">
        <v>7400</v>
      </c>
      <c r="I70" s="264">
        <v>7800</v>
      </c>
      <c r="J70" s="311" t="s">
        <v>268</v>
      </c>
    </row>
    <row r="71" spans="1:10" s="118" customFormat="1" ht="14.25" customHeight="1">
      <c r="A71" s="35" t="s">
        <v>4</v>
      </c>
      <c r="B71" s="65"/>
      <c r="C71" s="264">
        <v>7648.2</v>
      </c>
      <c r="D71" s="264">
        <v>7322.7</v>
      </c>
      <c r="E71" s="264">
        <v>7393.7</v>
      </c>
      <c r="F71" s="264">
        <v>7543.6</v>
      </c>
      <c r="G71" s="264">
        <v>7570.9</v>
      </c>
      <c r="H71" s="264">
        <v>7253</v>
      </c>
      <c r="I71" s="264">
        <v>7311</v>
      </c>
      <c r="J71" s="36" t="s">
        <v>4</v>
      </c>
    </row>
    <row r="72" spans="1:10" s="118" customFormat="1" ht="14.25" customHeight="1">
      <c r="A72" s="35" t="s">
        <v>275</v>
      </c>
      <c r="B72" s="65"/>
      <c r="C72" s="264">
        <v>1647.4309500000002</v>
      </c>
      <c r="D72" s="264">
        <v>3185.06</v>
      </c>
      <c r="E72" s="264">
        <v>3415</v>
      </c>
      <c r="F72" s="264">
        <v>3428</v>
      </c>
      <c r="G72" s="264">
        <v>3535</v>
      </c>
      <c r="H72" s="264">
        <v>3572</v>
      </c>
      <c r="I72" s="264">
        <v>3572</v>
      </c>
      <c r="J72" s="36" t="s">
        <v>276</v>
      </c>
    </row>
    <row r="73" spans="1:10" s="118" customFormat="1" ht="14.25" customHeight="1">
      <c r="A73" s="35" t="s">
        <v>648</v>
      </c>
      <c r="B73" s="65"/>
      <c r="C73" s="264">
        <v>2756.8836602435208</v>
      </c>
      <c r="D73" s="264">
        <v>3384.58</v>
      </c>
      <c r="E73" s="264">
        <v>3448.44</v>
      </c>
      <c r="F73" s="264">
        <v>3206.39</v>
      </c>
      <c r="G73" s="264">
        <v>3471.1</v>
      </c>
      <c r="H73" s="264">
        <v>3426.81</v>
      </c>
      <c r="I73" s="264">
        <v>3458.7400000000002</v>
      </c>
      <c r="J73" s="36" t="s">
        <v>648</v>
      </c>
    </row>
    <row r="74" spans="1:10" s="118" customFormat="1" ht="14.25" customHeight="1">
      <c r="A74" s="35" t="s">
        <v>271</v>
      </c>
      <c r="B74" s="65"/>
      <c r="C74" s="264">
        <v>2711</v>
      </c>
      <c r="D74" s="264">
        <v>3173</v>
      </c>
      <c r="E74" s="264">
        <v>3427.335</v>
      </c>
      <c r="F74" s="264">
        <v>3403.1</v>
      </c>
      <c r="G74" s="264">
        <v>3349.861003</v>
      </c>
      <c r="H74" s="264">
        <v>3339.2719999999999</v>
      </c>
      <c r="I74" s="264">
        <v>3456.0509999999999</v>
      </c>
      <c r="J74" s="36" t="s">
        <v>272</v>
      </c>
    </row>
    <row r="75" spans="1:10" s="118" customFormat="1" ht="14.25" customHeight="1">
      <c r="A75" s="35" t="s">
        <v>8</v>
      </c>
      <c r="B75" s="65"/>
      <c r="C75" s="264">
        <v>3437.6219999999998</v>
      </c>
      <c r="D75" s="264">
        <v>3486.1770000000001</v>
      </c>
      <c r="E75" s="264">
        <v>3405.3879999999999</v>
      </c>
      <c r="F75" s="264">
        <v>3405.3069999999998</v>
      </c>
      <c r="G75" s="264">
        <v>3354.4659999999999</v>
      </c>
      <c r="H75" s="264">
        <v>3335.7310000000002</v>
      </c>
      <c r="I75" s="264">
        <v>3339.5329999999999</v>
      </c>
      <c r="J75" s="36" t="s">
        <v>9</v>
      </c>
    </row>
    <row r="76" spans="1:10" s="118" customFormat="1" ht="14.25" customHeight="1">
      <c r="A76" s="35" t="s">
        <v>106</v>
      </c>
      <c r="B76" s="65"/>
      <c r="C76" s="264">
        <v>4793.2</v>
      </c>
      <c r="D76" s="264">
        <v>4251.2</v>
      </c>
      <c r="E76" s="264">
        <v>3511.8</v>
      </c>
      <c r="F76" s="264">
        <v>3197.8</v>
      </c>
      <c r="G76" s="264">
        <v>2767.5</v>
      </c>
      <c r="H76" s="264">
        <v>2918.4</v>
      </c>
      <c r="I76" s="264">
        <v>3222.7</v>
      </c>
      <c r="J76" s="36" t="s">
        <v>280</v>
      </c>
    </row>
    <row r="77" spans="1:10" s="118" customFormat="1" ht="14.25" customHeight="1">
      <c r="A77" s="35" t="s">
        <v>56</v>
      </c>
      <c r="B77" s="65"/>
      <c r="C77" s="264">
        <v>2302.5839056499999</v>
      </c>
      <c r="D77" s="264">
        <v>2449.8941400000003</v>
      </c>
      <c r="E77" s="264">
        <v>2530.7024789400002</v>
      </c>
      <c r="F77" s="264">
        <v>2538.5814017485995</v>
      </c>
      <c r="G77" s="264">
        <v>2469.9323182600001</v>
      </c>
      <c r="H77" s="264">
        <v>2408.2565239</v>
      </c>
      <c r="I77" s="264">
        <v>2475.7082348400004</v>
      </c>
      <c r="J77" s="36" t="s">
        <v>57</v>
      </c>
    </row>
    <row r="78" spans="1:10" s="118" customFormat="1" ht="14.25" customHeight="1">
      <c r="A78" s="35" t="s">
        <v>403</v>
      </c>
      <c r="B78" s="65"/>
      <c r="C78" s="264">
        <v>1300</v>
      </c>
      <c r="D78" s="264">
        <v>1350</v>
      </c>
      <c r="E78" s="264">
        <v>1900</v>
      </c>
      <c r="F78" s="264">
        <v>2050</v>
      </c>
      <c r="G78" s="264">
        <v>2100</v>
      </c>
      <c r="H78" s="264">
        <v>2150</v>
      </c>
      <c r="I78" s="264">
        <v>2200</v>
      </c>
      <c r="J78" s="36" t="s">
        <v>404</v>
      </c>
    </row>
    <row r="79" spans="1:10" s="118" customFormat="1" ht="14.25" customHeight="1">
      <c r="A79" s="324" t="s">
        <v>96</v>
      </c>
      <c r="B79" s="316"/>
      <c r="C79" s="264">
        <v>1598.56</v>
      </c>
      <c r="D79" s="264">
        <v>2049.7000000000003</v>
      </c>
      <c r="E79" s="264">
        <v>2142.4</v>
      </c>
      <c r="F79" s="264">
        <v>2181.4913847416001</v>
      </c>
      <c r="G79" s="264">
        <v>2151.9250890254398</v>
      </c>
      <c r="H79" s="264">
        <v>2177.8523698694098</v>
      </c>
      <c r="I79" s="264">
        <v>2099.6879521896171</v>
      </c>
      <c r="J79" s="311" t="s">
        <v>96</v>
      </c>
    </row>
    <row r="80" spans="1:10" s="118" customFormat="1" ht="14.25" customHeight="1">
      <c r="A80" s="35" t="s">
        <v>269</v>
      </c>
      <c r="B80" s="65"/>
      <c r="C80" s="264">
        <v>2073</v>
      </c>
      <c r="D80" s="264">
        <v>2168</v>
      </c>
      <c r="E80" s="264">
        <v>2089</v>
      </c>
      <c r="F80" s="264">
        <v>2034</v>
      </c>
      <c r="G80" s="264">
        <v>1975</v>
      </c>
      <c r="H80" s="264">
        <v>1930</v>
      </c>
      <c r="I80" s="264">
        <v>1930</v>
      </c>
      <c r="J80" s="36" t="s">
        <v>270</v>
      </c>
    </row>
    <row r="81" spans="1:10" s="118" customFormat="1" ht="14.25" customHeight="1">
      <c r="A81" s="324" t="s">
        <v>108</v>
      </c>
      <c r="B81" s="316"/>
      <c r="C81" s="264">
        <v>1290</v>
      </c>
      <c r="D81" s="264">
        <v>1415</v>
      </c>
      <c r="E81" s="264">
        <v>1568</v>
      </c>
      <c r="F81" s="264">
        <v>1588</v>
      </c>
      <c r="G81" s="264">
        <v>1608</v>
      </c>
      <c r="H81" s="264">
        <v>1607</v>
      </c>
      <c r="I81" s="264">
        <v>1607</v>
      </c>
      <c r="J81" s="311" t="s">
        <v>95</v>
      </c>
    </row>
    <row r="82" spans="1:10" s="118" customFormat="1" ht="14.25" customHeight="1">
      <c r="A82" s="324" t="s">
        <v>10</v>
      </c>
      <c r="B82" s="316"/>
      <c r="C82" s="264">
        <v>1551.2</v>
      </c>
      <c r="D82" s="264">
        <v>1602.1</v>
      </c>
      <c r="E82" s="264">
        <v>1541.8070000000002</v>
      </c>
      <c r="F82" s="264">
        <v>1570.75</v>
      </c>
      <c r="G82" s="264">
        <v>1491.44</v>
      </c>
      <c r="H82" s="264">
        <v>1427.58</v>
      </c>
      <c r="I82" s="264">
        <v>1498.3810323886642</v>
      </c>
      <c r="J82" s="311" t="s">
        <v>11</v>
      </c>
    </row>
    <row r="83" spans="1:10" s="118" customFormat="1" ht="14.25" customHeight="1">
      <c r="A83" s="35" t="s">
        <v>299</v>
      </c>
      <c r="B83" s="65"/>
      <c r="C83" s="264">
        <v>531.21804628000007</v>
      </c>
      <c r="D83" s="264">
        <v>625.29084676000002</v>
      </c>
      <c r="E83" s="264">
        <v>704.20760511999993</v>
      </c>
      <c r="F83" s="264">
        <v>831.87102618999995</v>
      </c>
      <c r="G83" s="264">
        <v>776.97587221000003</v>
      </c>
      <c r="H83" s="264">
        <v>835.08624328999997</v>
      </c>
      <c r="I83" s="264">
        <v>935.66236893790006</v>
      </c>
      <c r="J83" s="36" t="s">
        <v>300</v>
      </c>
    </row>
    <row r="84" spans="1:10" s="118" customFormat="1" ht="14.25" customHeight="1"/>
    <row r="85" spans="1:10" s="118" customFormat="1" ht="14.25" customHeight="1"/>
    <row r="86" spans="1:10" s="118" customFormat="1" ht="14.25" customHeight="1"/>
    <row r="87" spans="1:10" s="118" customFormat="1" ht="14.25" customHeight="1"/>
    <row r="88" spans="1:10" s="118" customFormat="1" ht="14.25" customHeight="1"/>
    <row r="89" spans="1:10" s="118" customFormat="1" ht="14.25" customHeight="1"/>
    <row r="90" spans="1:10" s="118" customFormat="1" ht="14.25" customHeight="1"/>
    <row r="91" spans="1:10" s="118" customFormat="1" ht="14.25" customHeight="1"/>
    <row r="92" spans="1:10" s="118" customFormat="1" ht="14.25" customHeight="1"/>
    <row r="93" spans="1:10" s="118" customFormat="1" ht="14.25" customHeight="1"/>
    <row r="94" spans="1:10" s="118" customFormat="1" ht="14.25" customHeight="1"/>
    <row r="95" spans="1:10" s="118" customFormat="1" ht="14.25" customHeight="1"/>
    <row r="96" spans="1:10" s="118" customFormat="1" ht="14.25" customHeight="1"/>
    <row r="97" spans="1:10" s="118" customFormat="1" ht="14.25" customHeight="1"/>
    <row r="98" spans="1:10" s="118" customFormat="1" ht="14.25" customHeight="1"/>
    <row r="99" spans="1:10" s="118" customFormat="1" ht="14.25" customHeight="1"/>
    <row r="100" spans="1:10" s="118" customFormat="1" ht="14.25" customHeight="1"/>
    <row r="101" spans="1:10" s="118" customFormat="1" ht="14.25" customHeight="1"/>
    <row r="102" spans="1:10" s="118" customFormat="1" ht="14.25" customHeight="1"/>
    <row r="103" spans="1:10" s="118" customFormat="1" ht="14.25" customHeight="1"/>
    <row r="104" spans="1:10" s="118" customFormat="1" ht="10" customHeight="1"/>
    <row r="105" spans="1:10" ht="12" customHeight="1">
      <c r="A105" s="543"/>
      <c r="B105" s="57" t="s">
        <v>965</v>
      </c>
      <c r="J105" s="22"/>
    </row>
    <row r="106" spans="1:10" ht="12" customHeight="1">
      <c r="A106" s="544"/>
      <c r="B106" s="57" t="s">
        <v>73</v>
      </c>
    </row>
    <row r="107" spans="1:10" ht="12" customHeight="1">
      <c r="A107" s="544"/>
      <c r="B107" s="154"/>
    </row>
    <row r="108" spans="1:10" ht="12" customHeight="1">
      <c r="A108" s="544"/>
    </row>
  </sheetData>
  <mergeCells count="4">
    <mergeCell ref="A3:A4"/>
    <mergeCell ref="A51:A54"/>
    <mergeCell ref="A57:A58"/>
    <mergeCell ref="A105:A108"/>
  </mergeCells>
  <hyperlinks>
    <hyperlink ref="J3" location="'Inhoudsopgave Zuivel in cijfers'!A1" display="Terug naar inhoudsopgave" xr:uid="{875A02D8-961F-4E78-A3D5-18BC3E47F957}"/>
    <hyperlink ref="J4" location="'Inhoudsopgave Zuivel in cijfers'!A1" display="Back to table of contents" xr:uid="{E16CADFC-3966-4401-ADCC-15BBF207E3A6}"/>
  </hyperlinks>
  <printOptions horizontalCentered="1"/>
  <pageMargins left="0.39370078740157483" right="0.39370078740157483" top="0.39370078740157483" bottom="0.39370078740157483" header="0" footer="0"/>
  <pageSetup paperSize="9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rgb="FFBBD25B"/>
  </sheetPr>
  <dimension ref="A1:M108"/>
  <sheetViews>
    <sheetView zoomScaleNormal="100" workbookViewId="0"/>
  </sheetViews>
  <sheetFormatPr baseColWidth="10" defaultColWidth="9.5" defaultRowHeight="14.5" customHeight="1"/>
  <cols>
    <col min="1" max="1" width="9.5" style="2"/>
    <col min="2" max="2" width="20" style="2" customWidth="1"/>
    <col min="3" max="9" width="11.5" style="2" customWidth="1"/>
    <col min="10" max="10" width="28.5" style="2" customWidth="1"/>
    <col min="11" max="16384" width="9.5" style="2"/>
  </cols>
  <sheetData>
    <row r="1" spans="1:10" ht="23" customHeight="1">
      <c r="A1" s="1"/>
      <c r="B1" s="1"/>
      <c r="C1" s="1"/>
      <c r="D1" s="1"/>
      <c r="E1" s="1"/>
      <c r="F1" s="1"/>
      <c r="G1" s="1"/>
      <c r="H1" s="1"/>
      <c r="I1" s="1"/>
      <c r="J1" s="109" t="s">
        <v>607</v>
      </c>
    </row>
    <row r="2" spans="1:10" ht="12" customHeight="1">
      <c r="A2" s="1"/>
      <c r="B2" s="3"/>
      <c r="C2" s="3"/>
      <c r="D2" s="3"/>
      <c r="E2" s="3"/>
      <c r="F2" s="3"/>
      <c r="G2" s="3"/>
      <c r="H2" s="3"/>
      <c r="I2" s="3"/>
      <c r="J2" s="59" t="s">
        <v>1000</v>
      </c>
    </row>
    <row r="3" spans="1:10" ht="18" customHeight="1">
      <c r="A3" s="550">
        <v>31</v>
      </c>
      <c r="B3" s="107" t="s">
        <v>900</v>
      </c>
      <c r="C3" s="5"/>
      <c r="D3" s="5"/>
      <c r="E3" s="5"/>
      <c r="F3" s="5"/>
      <c r="G3" s="5"/>
      <c r="H3" s="5"/>
      <c r="I3" s="5"/>
      <c r="J3" s="125" t="s">
        <v>583</v>
      </c>
    </row>
    <row r="4" spans="1:10" ht="18" customHeight="1">
      <c r="A4" s="551"/>
      <c r="B4" s="241" t="s">
        <v>901</v>
      </c>
      <c r="C4" s="163"/>
      <c r="D4" s="163"/>
      <c r="E4" s="163"/>
      <c r="F4" s="163"/>
      <c r="G4" s="163"/>
      <c r="H4" s="163"/>
      <c r="I4" s="163"/>
      <c r="J4" s="225" t="s">
        <v>584</v>
      </c>
    </row>
    <row r="5" spans="1:10" s="118" customFormat="1" ht="14.25" customHeight="1"/>
    <row r="6" spans="1:10" s="118" customFormat="1" ht="14.25" customHeight="1"/>
    <row r="7" spans="1:10" s="118" customFormat="1" ht="14.25" customHeight="1"/>
    <row r="8" spans="1:10" ht="18.75" customHeight="1">
      <c r="A8" s="34" t="s">
        <v>838</v>
      </c>
      <c r="B8" s="88"/>
      <c r="C8" s="110">
        <v>2010</v>
      </c>
      <c r="D8" s="110">
        <v>2015</v>
      </c>
      <c r="E8" s="110">
        <v>2020</v>
      </c>
      <c r="F8" s="110">
        <v>2021</v>
      </c>
      <c r="G8" s="110">
        <v>2022</v>
      </c>
      <c r="H8" s="110">
        <v>2023</v>
      </c>
      <c r="I8" s="110" t="s">
        <v>1004</v>
      </c>
      <c r="J8" s="248" t="s">
        <v>838</v>
      </c>
    </row>
    <row r="9" spans="1:10" s="118" customFormat="1" ht="14.25" customHeight="1"/>
    <row r="10" spans="1:10" s="118" customFormat="1" ht="14.25" customHeight="1">
      <c r="A10" s="258" t="s">
        <v>765</v>
      </c>
      <c r="B10" s="345"/>
      <c r="C10" s="282">
        <v>8068.8990000000003</v>
      </c>
      <c r="D10" s="282">
        <v>8724.0600049999975</v>
      </c>
      <c r="E10" s="282">
        <v>9430.6400287405086</v>
      </c>
      <c r="F10" s="282">
        <v>9549.4038410000012</v>
      </c>
      <c r="G10" s="282">
        <v>9593.7189970000036</v>
      </c>
      <c r="H10" s="282">
        <v>9711.9552749999966</v>
      </c>
      <c r="I10" s="282">
        <v>9938.6143674826217</v>
      </c>
      <c r="J10" s="246" t="s">
        <v>765</v>
      </c>
    </row>
    <row r="11" spans="1:10" s="118" customFormat="1" ht="14.25" customHeight="1">
      <c r="A11" s="35"/>
      <c r="B11" s="65"/>
      <c r="C11" s="280"/>
      <c r="D11" s="264"/>
      <c r="E11" s="255"/>
      <c r="F11" s="474"/>
      <c r="G11" s="474"/>
      <c r="H11" s="474"/>
      <c r="I11" s="474"/>
      <c r="J11" s="36"/>
    </row>
    <row r="12" spans="1:10" s="118" customFormat="1" ht="14.25" customHeight="1">
      <c r="A12" s="35" t="s">
        <v>14</v>
      </c>
      <c r="B12" s="65"/>
      <c r="C12" s="280">
        <v>2167.6999999999998</v>
      </c>
      <c r="D12" s="264">
        <v>2322.482</v>
      </c>
      <c r="E12" s="264">
        <v>2448.6471650000003</v>
      </c>
      <c r="F12" s="473">
        <v>2461.3351839999996</v>
      </c>
      <c r="G12" s="473">
        <v>2429.8625189999998</v>
      </c>
      <c r="H12" s="473">
        <v>2449.9645049999999</v>
      </c>
      <c r="I12" s="473">
        <v>2526.3494410000008</v>
      </c>
      <c r="J12" s="36" t="s">
        <v>93</v>
      </c>
    </row>
    <row r="13" spans="1:10" s="118" customFormat="1" ht="14.25" customHeight="1">
      <c r="A13" s="35" t="s">
        <v>15</v>
      </c>
      <c r="B13" s="65"/>
      <c r="C13" s="280">
        <v>1759.47</v>
      </c>
      <c r="D13" s="280">
        <v>1782.12</v>
      </c>
      <c r="E13" s="280">
        <v>1683.42</v>
      </c>
      <c r="F13" s="280">
        <v>1698.27</v>
      </c>
      <c r="G13" s="280">
        <v>1735.08</v>
      </c>
      <c r="H13" s="280">
        <v>1714.44</v>
      </c>
      <c r="I13" s="280">
        <v>1742.3494425347485</v>
      </c>
      <c r="J13" s="36" t="s">
        <v>16</v>
      </c>
    </row>
    <row r="14" spans="1:10" s="118" customFormat="1" ht="14.25" customHeight="1">
      <c r="A14" s="35" t="s">
        <v>22</v>
      </c>
      <c r="B14" s="65"/>
      <c r="C14" s="280">
        <v>1068.9000000000001</v>
      </c>
      <c r="D14" s="280">
        <v>1086.08</v>
      </c>
      <c r="E14" s="280">
        <v>1212.5999999999999</v>
      </c>
      <c r="F14" s="473">
        <v>1236.93</v>
      </c>
      <c r="G14" s="473">
        <v>1221.97</v>
      </c>
      <c r="H14" s="473">
        <v>1207.19</v>
      </c>
      <c r="I14" s="473">
        <v>1217.3991126455478</v>
      </c>
      <c r="J14" s="36" t="s">
        <v>23</v>
      </c>
    </row>
    <row r="15" spans="1:10" s="118" customFormat="1" ht="14.25" customHeight="1">
      <c r="A15" s="35" t="s">
        <v>31</v>
      </c>
      <c r="B15" s="65"/>
      <c r="C15" s="280">
        <v>666.41</v>
      </c>
      <c r="D15" s="264">
        <v>772</v>
      </c>
      <c r="E15" s="264">
        <v>893.27</v>
      </c>
      <c r="F15" s="473">
        <v>919.14</v>
      </c>
      <c r="G15" s="473">
        <v>925.08</v>
      </c>
      <c r="H15" s="473">
        <v>975.56</v>
      </c>
      <c r="I15" s="473">
        <v>1019.5194267725977</v>
      </c>
      <c r="J15" s="36" t="s">
        <v>32</v>
      </c>
    </row>
    <row r="16" spans="1:10" s="118" customFormat="1" ht="14.25" customHeight="1">
      <c r="A16" s="258" t="s">
        <v>60</v>
      </c>
      <c r="B16" s="345"/>
      <c r="C16" s="282">
        <v>751.77800000000002</v>
      </c>
      <c r="D16" s="282">
        <v>844.97400500000003</v>
      </c>
      <c r="E16" s="282">
        <v>970.47786374050804</v>
      </c>
      <c r="F16" s="282">
        <v>957.63865699999997</v>
      </c>
      <c r="G16" s="282">
        <v>945.276478</v>
      </c>
      <c r="H16" s="282">
        <v>989.81077000000005</v>
      </c>
      <c r="I16" s="282">
        <v>970.88229579187816</v>
      </c>
      <c r="J16" s="246" t="s">
        <v>70</v>
      </c>
    </row>
    <row r="17" spans="1:13" s="118" customFormat="1" ht="14.25" customHeight="1">
      <c r="A17" s="35" t="s">
        <v>27</v>
      </c>
      <c r="B17" s="65"/>
      <c r="C17" s="280">
        <v>292.2</v>
      </c>
      <c r="D17" s="280">
        <v>389.5</v>
      </c>
      <c r="E17" s="280">
        <v>467.7</v>
      </c>
      <c r="F17" s="280">
        <v>454.5</v>
      </c>
      <c r="G17" s="280">
        <v>467.7</v>
      </c>
      <c r="H17" s="280">
        <v>496.7</v>
      </c>
      <c r="I17" s="280">
        <v>518</v>
      </c>
      <c r="J17" s="36" t="s">
        <v>28</v>
      </c>
    </row>
    <row r="18" spans="1:13" s="118" customFormat="1" ht="14.25" customHeight="1">
      <c r="A18" s="35" t="s">
        <v>37</v>
      </c>
      <c r="B18" s="65"/>
      <c r="C18" s="280">
        <v>171.8</v>
      </c>
      <c r="D18" s="280">
        <v>207.1</v>
      </c>
      <c r="E18" s="280">
        <v>285.39999999999998</v>
      </c>
      <c r="F18" s="280">
        <v>287.02999999999997</v>
      </c>
      <c r="G18" s="280">
        <v>282.48</v>
      </c>
      <c r="H18" s="280">
        <v>284.89999999999998</v>
      </c>
      <c r="I18" s="280">
        <v>271.2</v>
      </c>
      <c r="J18" s="36" t="s">
        <v>38</v>
      </c>
    </row>
    <row r="19" spans="1:13" s="118" customFormat="1" ht="14.25" customHeight="1">
      <c r="A19" s="35" t="s">
        <v>18</v>
      </c>
      <c r="B19" s="65"/>
      <c r="C19" s="280">
        <v>124.1</v>
      </c>
      <c r="D19" s="280">
        <v>168.4</v>
      </c>
      <c r="E19" s="280">
        <v>193.6</v>
      </c>
      <c r="F19" s="280">
        <v>223.71</v>
      </c>
      <c r="G19" s="280">
        <v>263.19</v>
      </c>
      <c r="H19" s="280">
        <v>257.62</v>
      </c>
      <c r="I19" s="280">
        <v>257.73134907342376</v>
      </c>
      <c r="J19" s="36" t="s">
        <v>19</v>
      </c>
    </row>
    <row r="20" spans="1:13" s="118" customFormat="1" ht="14.25" customHeight="1">
      <c r="A20" s="35" t="s">
        <v>29</v>
      </c>
      <c r="B20" s="65"/>
      <c r="C20" s="280">
        <v>147.28</v>
      </c>
      <c r="D20" s="264">
        <v>183.01</v>
      </c>
      <c r="E20" s="264">
        <v>204.12</v>
      </c>
      <c r="F20" s="280">
        <v>213.16</v>
      </c>
      <c r="G20" s="280">
        <v>220.4</v>
      </c>
      <c r="H20" s="280">
        <v>225.62</v>
      </c>
      <c r="I20" s="280">
        <v>233.04</v>
      </c>
      <c r="J20" s="36" t="s">
        <v>30</v>
      </c>
    </row>
    <row r="21" spans="1:13" s="118" customFormat="1" ht="14.25" customHeight="1">
      <c r="A21" s="35" t="s">
        <v>66</v>
      </c>
      <c r="B21" s="65"/>
      <c r="C21" s="280">
        <v>115.16</v>
      </c>
      <c r="D21" s="280">
        <v>123</v>
      </c>
      <c r="E21" s="280">
        <v>151.1</v>
      </c>
      <c r="F21" s="280">
        <v>156.91999999999999</v>
      </c>
      <c r="G21" s="280">
        <v>175.01</v>
      </c>
      <c r="H21" s="280">
        <v>164.44</v>
      </c>
      <c r="I21" s="280">
        <v>176.95999999999998</v>
      </c>
      <c r="J21" s="36" t="s">
        <v>109</v>
      </c>
      <c r="L21" s="66"/>
      <c r="M21" s="66"/>
    </row>
    <row r="22" spans="1:13" s="118" customFormat="1" ht="14.25" customHeight="1">
      <c r="A22" s="35" t="s">
        <v>61</v>
      </c>
      <c r="B22" s="65"/>
      <c r="C22" s="280">
        <v>72.084999999999994</v>
      </c>
      <c r="D22" s="280">
        <v>95.74</v>
      </c>
      <c r="E22" s="280">
        <v>103.66</v>
      </c>
      <c r="F22" s="473">
        <v>109.24</v>
      </c>
      <c r="G22" s="473">
        <v>109.69</v>
      </c>
      <c r="H22" s="473">
        <v>123.08</v>
      </c>
      <c r="I22" s="473">
        <v>137.57000000000002</v>
      </c>
      <c r="J22" s="36" t="s">
        <v>17</v>
      </c>
    </row>
    <row r="23" spans="1:13" s="118" customFormat="1" ht="14.25" customHeight="1">
      <c r="A23" s="35" t="s">
        <v>64</v>
      </c>
      <c r="B23" s="65"/>
      <c r="C23" s="280">
        <v>60.39</v>
      </c>
      <c r="D23" s="280">
        <v>69.14</v>
      </c>
      <c r="E23" s="280">
        <v>85.21</v>
      </c>
      <c r="F23" s="473">
        <v>91.43</v>
      </c>
      <c r="G23" s="473">
        <v>95.61</v>
      </c>
      <c r="H23" s="473">
        <v>94.32</v>
      </c>
      <c r="I23" s="473">
        <v>102.3</v>
      </c>
      <c r="J23" s="36" t="s">
        <v>43</v>
      </c>
    </row>
    <row r="24" spans="1:13" s="118" customFormat="1" ht="14.25" customHeight="1">
      <c r="A24" s="35" t="s">
        <v>63</v>
      </c>
      <c r="B24" s="65"/>
      <c r="C24" s="280">
        <v>95.27</v>
      </c>
      <c r="D24" s="264">
        <v>100.96</v>
      </c>
      <c r="E24" s="264">
        <v>100.61</v>
      </c>
      <c r="F24" s="473">
        <v>97.88</v>
      </c>
      <c r="G24" s="473">
        <v>93.98</v>
      </c>
      <c r="H24" s="473">
        <v>95.58</v>
      </c>
      <c r="I24" s="473">
        <v>102.07419733993196</v>
      </c>
      <c r="J24" s="36" t="s">
        <v>53</v>
      </c>
      <c r="L24" s="66"/>
    </row>
    <row r="25" spans="1:13" s="118" customFormat="1" ht="14.25" customHeight="1">
      <c r="A25" s="35" t="s">
        <v>34</v>
      </c>
      <c r="B25" s="65"/>
      <c r="C25" s="280">
        <v>72.5</v>
      </c>
      <c r="D25" s="280">
        <v>80.099999999999994</v>
      </c>
      <c r="E25" s="280">
        <v>93.68</v>
      </c>
      <c r="F25" s="280">
        <v>95.1</v>
      </c>
      <c r="G25" s="280">
        <v>92.28</v>
      </c>
      <c r="H25" s="280">
        <v>84.79</v>
      </c>
      <c r="I25" s="280">
        <v>92.12</v>
      </c>
      <c r="J25" s="36" t="s">
        <v>35</v>
      </c>
    </row>
    <row r="26" spans="1:13" s="118" customFormat="1" ht="14.25" customHeight="1">
      <c r="A26" s="35" t="s">
        <v>47</v>
      </c>
      <c r="B26" s="65"/>
      <c r="C26" s="280">
        <v>60.17</v>
      </c>
      <c r="D26" s="280">
        <v>67.72</v>
      </c>
      <c r="E26" s="280">
        <v>90.9</v>
      </c>
      <c r="F26" s="473">
        <v>89.89</v>
      </c>
      <c r="G26" s="473">
        <v>86.09</v>
      </c>
      <c r="H26" s="473">
        <v>87.22</v>
      </c>
      <c r="I26" s="473">
        <v>83.029486685552385</v>
      </c>
      <c r="J26" s="36" t="s">
        <v>48</v>
      </c>
    </row>
    <row r="27" spans="1:13" s="118" customFormat="1" ht="14.25" customHeight="1">
      <c r="A27" s="35" t="s">
        <v>33</v>
      </c>
      <c r="B27" s="65"/>
      <c r="C27" s="280">
        <v>108.5</v>
      </c>
      <c r="D27" s="280">
        <v>88.36</v>
      </c>
      <c r="E27" s="280">
        <v>85.69</v>
      </c>
      <c r="F27" s="473">
        <v>83.61</v>
      </c>
      <c r="G27" s="473">
        <v>82.37</v>
      </c>
      <c r="H27" s="473">
        <v>84.72</v>
      </c>
      <c r="I27" s="473">
        <v>82.92</v>
      </c>
      <c r="J27" s="36" t="s">
        <v>33</v>
      </c>
    </row>
    <row r="28" spans="1:13" s="118" customFormat="1" ht="14.25" customHeight="1">
      <c r="A28" s="35" t="s">
        <v>24</v>
      </c>
      <c r="B28" s="65"/>
      <c r="C28" s="280">
        <v>103.1</v>
      </c>
      <c r="D28" s="280">
        <v>90.24</v>
      </c>
      <c r="E28" s="280">
        <v>83.48</v>
      </c>
      <c r="F28" s="473">
        <v>84.2</v>
      </c>
      <c r="G28" s="473">
        <v>78.47</v>
      </c>
      <c r="H28" s="473">
        <v>79.44</v>
      </c>
      <c r="I28" s="473">
        <v>82.199999999999989</v>
      </c>
      <c r="J28" s="36" t="s">
        <v>25</v>
      </c>
    </row>
    <row r="29" spans="1:13" s="118" customFormat="1" ht="14.25" customHeight="1">
      <c r="A29" s="35" t="s">
        <v>36</v>
      </c>
      <c r="B29" s="65"/>
      <c r="C29" s="280">
        <v>58.04</v>
      </c>
      <c r="D29" s="280">
        <v>59.03</v>
      </c>
      <c r="E29" s="280">
        <v>64.89</v>
      </c>
      <c r="F29" s="280">
        <v>68.53</v>
      </c>
      <c r="G29" s="280">
        <v>69.78</v>
      </c>
      <c r="H29" s="280">
        <v>65.599999999999994</v>
      </c>
      <c r="I29" s="280">
        <v>68.265131158029433</v>
      </c>
      <c r="J29" s="36" t="s">
        <v>36</v>
      </c>
    </row>
    <row r="30" spans="1:13" s="118" customFormat="1" ht="14.25" customHeight="1">
      <c r="A30" s="35" t="s">
        <v>49</v>
      </c>
      <c r="B30" s="65"/>
      <c r="C30" s="280">
        <v>38.4</v>
      </c>
      <c r="D30" s="280">
        <v>43.1</v>
      </c>
      <c r="E30" s="280">
        <v>46.18</v>
      </c>
      <c r="F30" s="473">
        <v>47.36</v>
      </c>
      <c r="G30" s="473">
        <v>48.45</v>
      </c>
      <c r="H30" s="473">
        <v>51.57</v>
      </c>
      <c r="I30" s="473">
        <v>64.8</v>
      </c>
      <c r="J30" s="36" t="s">
        <v>50</v>
      </c>
    </row>
    <row r="31" spans="1:13" s="118" customFormat="1" ht="14.25" customHeight="1">
      <c r="A31" s="35" t="s">
        <v>40</v>
      </c>
      <c r="B31" s="65"/>
      <c r="C31" s="280">
        <v>30.98</v>
      </c>
      <c r="D31" s="280">
        <v>38.380000000000003</v>
      </c>
      <c r="E31" s="280">
        <v>51.91</v>
      </c>
      <c r="F31" s="473">
        <v>52.42</v>
      </c>
      <c r="G31" s="473">
        <v>50.61</v>
      </c>
      <c r="H31" s="473">
        <v>56.49</v>
      </c>
      <c r="I31" s="473">
        <v>59.34</v>
      </c>
      <c r="J31" s="36" t="s">
        <v>41</v>
      </c>
    </row>
    <row r="32" spans="1:13" s="118" customFormat="1" ht="14.25" customHeight="1">
      <c r="A32" s="35" t="s">
        <v>51</v>
      </c>
      <c r="B32" s="65"/>
      <c r="C32" s="280">
        <v>25.13</v>
      </c>
      <c r="D32" s="264">
        <v>31</v>
      </c>
      <c r="E32" s="264">
        <v>38.21</v>
      </c>
      <c r="F32" s="264">
        <v>39.25</v>
      </c>
      <c r="G32" s="264">
        <v>37.54</v>
      </c>
      <c r="H32" s="264">
        <v>37.130000000000003</v>
      </c>
      <c r="I32" s="264">
        <v>40.76</v>
      </c>
      <c r="J32" s="36" t="s">
        <v>52</v>
      </c>
    </row>
    <row r="33" spans="1:10" s="118" customFormat="1" ht="14.25" customHeight="1">
      <c r="A33" s="35" t="s">
        <v>20</v>
      </c>
      <c r="B33" s="65"/>
      <c r="C33" s="280">
        <v>27.7</v>
      </c>
      <c r="D33" s="264">
        <v>26.9</v>
      </c>
      <c r="E33" s="264">
        <v>23.58</v>
      </c>
      <c r="F33" s="473">
        <v>27.89</v>
      </c>
      <c r="G33" s="473">
        <v>28.19</v>
      </c>
      <c r="H33" s="473">
        <v>32.130000000000003</v>
      </c>
      <c r="I33" s="473">
        <v>34.594484480913316</v>
      </c>
      <c r="J33" s="36" t="s">
        <v>21</v>
      </c>
    </row>
    <row r="34" spans="1:10" s="118" customFormat="1" ht="14.25" customHeight="1">
      <c r="A34" s="75" t="s">
        <v>507</v>
      </c>
      <c r="B34" s="65"/>
      <c r="C34" s="280">
        <v>28.69</v>
      </c>
      <c r="D34" s="280">
        <v>33.590000000000003</v>
      </c>
      <c r="E34" s="280">
        <v>31.37</v>
      </c>
      <c r="F34" s="280">
        <v>32.36</v>
      </c>
      <c r="G34" s="280">
        <v>33.24</v>
      </c>
      <c r="H34" s="280">
        <v>32.57</v>
      </c>
      <c r="I34" s="280">
        <v>32.46</v>
      </c>
      <c r="J34" s="36" t="s">
        <v>508</v>
      </c>
    </row>
    <row r="35" spans="1:10" s="118" customFormat="1" ht="14.25" customHeight="1">
      <c r="A35" s="35" t="s">
        <v>65</v>
      </c>
      <c r="B35" s="65"/>
      <c r="C35" s="280">
        <v>18.34</v>
      </c>
      <c r="D35" s="264">
        <v>15.16</v>
      </c>
      <c r="E35" s="264">
        <v>15.56</v>
      </c>
      <c r="F35" s="473">
        <v>15.48</v>
      </c>
      <c r="G35" s="473">
        <v>15.83</v>
      </c>
      <c r="H35" s="473">
        <v>15.46</v>
      </c>
      <c r="I35" s="473">
        <v>17.14</v>
      </c>
      <c r="J35" s="36" t="s">
        <v>39</v>
      </c>
    </row>
    <row r="36" spans="1:10" s="118" customFormat="1" ht="14.25" customHeight="1">
      <c r="A36" s="35" t="s">
        <v>44</v>
      </c>
      <c r="B36" s="65"/>
      <c r="C36" s="280">
        <v>3.0459999999999998</v>
      </c>
      <c r="D36" s="264">
        <v>3.5140000000000002</v>
      </c>
      <c r="E36" s="264">
        <v>2.5249999999999999</v>
      </c>
      <c r="F36" s="473">
        <v>2.8</v>
      </c>
      <c r="G36" s="473">
        <v>2.8</v>
      </c>
      <c r="H36" s="473">
        <v>2.8</v>
      </c>
      <c r="I36" s="473">
        <v>2.8</v>
      </c>
      <c r="J36" s="36" t="s">
        <v>45</v>
      </c>
    </row>
    <row r="37" spans="1:10" s="118" customFormat="1" ht="14.25" customHeight="1">
      <c r="A37" s="35" t="s">
        <v>42</v>
      </c>
      <c r="B37" s="65"/>
      <c r="C37" s="280">
        <v>1.35</v>
      </c>
      <c r="D37" s="280">
        <v>2.0499999999999998</v>
      </c>
      <c r="E37" s="280">
        <v>2.44</v>
      </c>
      <c r="F37" s="473">
        <v>2.92</v>
      </c>
      <c r="G37" s="473">
        <v>2.33</v>
      </c>
      <c r="H37" s="473">
        <v>2.4</v>
      </c>
      <c r="I37" s="473">
        <v>2.4</v>
      </c>
      <c r="J37" s="36" t="s">
        <v>42</v>
      </c>
    </row>
    <row r="38" spans="1:10" s="118" customFormat="1" ht="14.25" customHeight="1">
      <c r="A38" s="35" t="s">
        <v>46</v>
      </c>
      <c r="B38" s="65"/>
      <c r="C38" s="280">
        <v>0.41</v>
      </c>
      <c r="D38" s="264">
        <v>0.41</v>
      </c>
      <c r="E38" s="264">
        <v>0.41</v>
      </c>
      <c r="F38" s="264">
        <v>0.41</v>
      </c>
      <c r="G38" s="264">
        <v>0.41</v>
      </c>
      <c r="H38" s="264">
        <v>0.41</v>
      </c>
      <c r="I38" s="264">
        <v>0.41</v>
      </c>
      <c r="J38" s="36" t="s">
        <v>46</v>
      </c>
    </row>
    <row r="39" spans="1:10" s="118" customFormat="1" ht="14.25" customHeight="1">
      <c r="A39" s="35"/>
      <c r="B39" s="65"/>
      <c r="C39" s="280"/>
      <c r="D39" s="264"/>
      <c r="E39" s="264"/>
      <c r="F39" s="264"/>
      <c r="G39" s="264"/>
      <c r="H39" s="264"/>
      <c r="I39" s="264"/>
      <c r="J39" s="36"/>
    </row>
    <row r="40" spans="1:10" s="118" customFormat="1" ht="14.25" customHeight="1">
      <c r="A40" s="258" t="s">
        <v>94</v>
      </c>
      <c r="B40" s="237"/>
      <c r="C40" s="113"/>
      <c r="D40" s="235"/>
      <c r="E40" s="235"/>
      <c r="F40" s="235"/>
      <c r="G40" s="235"/>
      <c r="H40" s="235"/>
      <c r="I40" s="235"/>
      <c r="J40" s="246" t="s">
        <v>97</v>
      </c>
    </row>
    <row r="41" spans="1:10" s="118" customFormat="1" ht="14.25" customHeight="1">
      <c r="A41" s="75"/>
      <c r="J41" s="75"/>
    </row>
    <row r="42" spans="1:10" s="118" customFormat="1" ht="14.25" customHeight="1">
      <c r="A42" s="324" t="s">
        <v>72</v>
      </c>
      <c r="B42" s="284"/>
      <c r="C42" s="447">
        <v>4737</v>
      </c>
      <c r="D42" s="447">
        <v>5366.6304984561502</v>
      </c>
      <c r="E42" s="447">
        <v>6005.3996855468004</v>
      </c>
      <c r="F42" s="447">
        <v>6241.8968505639905</v>
      </c>
      <c r="G42" s="447">
        <v>6388.6135706023406</v>
      </c>
      <c r="H42" s="447">
        <v>6420.8617201474908</v>
      </c>
      <c r="I42" s="447">
        <v>6463.3955302747599</v>
      </c>
      <c r="J42" s="311" t="s">
        <v>98</v>
      </c>
    </row>
    <row r="43" spans="1:10" s="118" customFormat="1" ht="14.25" customHeight="1">
      <c r="A43" s="500" t="s">
        <v>107</v>
      </c>
      <c r="B43" s="284"/>
      <c r="C43" s="484">
        <v>694.70754399999998</v>
      </c>
      <c r="D43" s="484">
        <v>800.154</v>
      </c>
      <c r="E43" s="447">
        <v>1062.8962352941176</v>
      </c>
      <c r="F43" s="489">
        <v>1074.8061176470587</v>
      </c>
      <c r="G43" s="489">
        <v>1052.2016470588235</v>
      </c>
      <c r="H43" s="489">
        <v>1085.2576470588201</v>
      </c>
      <c r="I43" s="489">
        <v>1092.3047746371242</v>
      </c>
      <c r="J43" s="502" t="s">
        <v>103</v>
      </c>
    </row>
    <row r="44" spans="1:10" s="118" customFormat="1" ht="14.25" customHeight="1">
      <c r="A44" s="324" t="s">
        <v>266</v>
      </c>
      <c r="B44" s="284"/>
      <c r="C44" s="484">
        <v>473.49099999999999</v>
      </c>
      <c r="D44" s="484">
        <v>639</v>
      </c>
      <c r="E44" s="484">
        <v>729.5</v>
      </c>
      <c r="F44" s="484">
        <v>728.8</v>
      </c>
      <c r="G44" s="484">
        <v>694.51</v>
      </c>
      <c r="H44" s="484">
        <v>770.44</v>
      </c>
      <c r="I44" s="484">
        <v>823.78300000000002</v>
      </c>
      <c r="J44" s="311" t="s">
        <v>884</v>
      </c>
    </row>
    <row r="45" spans="1:10" s="118" customFormat="1" ht="14.25" customHeight="1">
      <c r="A45" s="500" t="s">
        <v>105</v>
      </c>
      <c r="B45" s="284"/>
      <c r="C45" s="447">
        <v>433.4</v>
      </c>
      <c r="D45" s="447">
        <v>453</v>
      </c>
      <c r="E45" s="447">
        <v>450.3</v>
      </c>
      <c r="F45" s="447">
        <v>474.40255726063566</v>
      </c>
      <c r="G45" s="447">
        <v>540</v>
      </c>
      <c r="H45" s="447">
        <v>634</v>
      </c>
      <c r="I45" s="447">
        <v>677.61355589276684</v>
      </c>
      <c r="J45" s="502" t="s">
        <v>102</v>
      </c>
    </row>
    <row r="46" spans="1:10" s="118" customFormat="1" ht="14.25" customHeight="1">
      <c r="A46" s="500" t="s">
        <v>100</v>
      </c>
      <c r="B46" s="284"/>
      <c r="C46" s="447">
        <v>275.29300000000001</v>
      </c>
      <c r="D46" s="447">
        <v>363</v>
      </c>
      <c r="E46" s="447">
        <v>515.32100000000003</v>
      </c>
      <c r="F46" s="489">
        <v>549.678</v>
      </c>
      <c r="G46" s="489">
        <v>619.49</v>
      </c>
      <c r="H46" s="489">
        <v>632.89499999999998</v>
      </c>
      <c r="I46" s="489">
        <v>645.14458064516123</v>
      </c>
      <c r="J46" s="502" t="s">
        <v>100</v>
      </c>
    </row>
    <row r="47" spans="1:10" s="118" customFormat="1" ht="14.25" customHeight="1">
      <c r="A47" s="500" t="s">
        <v>275</v>
      </c>
      <c r="B47" s="284"/>
      <c r="C47" s="447">
        <v>247.82608695652175</v>
      </c>
      <c r="D47" s="447">
        <v>285.89999999999998</v>
      </c>
      <c r="E47" s="447">
        <v>468</v>
      </c>
      <c r="F47" s="447">
        <v>485</v>
      </c>
      <c r="G47" s="447">
        <v>498</v>
      </c>
      <c r="H47" s="447">
        <v>517</v>
      </c>
      <c r="I47" s="447">
        <v>517</v>
      </c>
      <c r="J47" s="502" t="s">
        <v>276</v>
      </c>
    </row>
    <row r="48" spans="1:10" s="118" customFormat="1" ht="14.25" customHeight="1">
      <c r="A48" s="501" t="s">
        <v>71</v>
      </c>
      <c r="B48" s="284"/>
      <c r="C48" s="484">
        <v>506.81250819999997</v>
      </c>
      <c r="D48" s="484">
        <v>550.3005328048207</v>
      </c>
      <c r="E48" s="484">
        <v>462.2</v>
      </c>
      <c r="F48" s="484">
        <v>504</v>
      </c>
      <c r="G48" s="484">
        <v>502.5</v>
      </c>
      <c r="H48" s="484">
        <v>518.79999999999995</v>
      </c>
      <c r="I48" s="484">
        <v>510.1908425099594</v>
      </c>
      <c r="J48" s="502" t="s">
        <v>88</v>
      </c>
    </row>
    <row r="49" spans="1:10" s="118" customFormat="1" ht="14.25" customHeight="1">
      <c r="A49" s="65"/>
      <c r="B49" s="65"/>
      <c r="C49" s="280"/>
      <c r="D49" s="264"/>
      <c r="E49" s="264"/>
      <c r="F49" s="264"/>
      <c r="G49" s="264"/>
      <c r="H49" s="264"/>
      <c r="I49" s="264"/>
      <c r="J49" s="279"/>
    </row>
    <row r="50" spans="1:10" s="118" customFormat="1" ht="10" customHeight="1"/>
    <row r="51" spans="1:10" ht="12" customHeight="1">
      <c r="A51" s="550" t="s">
        <v>1</v>
      </c>
      <c r="B51" s="74" t="s">
        <v>2</v>
      </c>
      <c r="J51" s="56" t="s">
        <v>3</v>
      </c>
    </row>
    <row r="52" spans="1:10" ht="12" customHeight="1">
      <c r="A52" s="551"/>
      <c r="B52" s="57" t="s">
        <v>946</v>
      </c>
      <c r="J52" s="22"/>
    </row>
    <row r="53" spans="1:10" ht="12" customHeight="1">
      <c r="A53" s="551"/>
      <c r="B53" s="57" t="s">
        <v>388</v>
      </c>
      <c r="J53" s="22"/>
    </row>
    <row r="54" spans="1:10" ht="12" customHeight="1">
      <c r="A54" s="551"/>
      <c r="B54" s="244" t="s">
        <v>976</v>
      </c>
      <c r="J54" s="22"/>
    </row>
    <row r="55" spans="1:10" ht="23" customHeight="1">
      <c r="A55" s="1"/>
      <c r="B55" s="1"/>
      <c r="C55" s="1"/>
      <c r="D55" s="1"/>
      <c r="E55" s="1"/>
      <c r="F55" s="1"/>
      <c r="G55" s="1"/>
      <c r="H55" s="1"/>
      <c r="I55" s="1"/>
      <c r="J55" s="109" t="s">
        <v>607</v>
      </c>
    </row>
    <row r="56" spans="1:10" ht="12" customHeight="1">
      <c r="A56" s="1"/>
      <c r="B56" s="3"/>
      <c r="C56" s="3"/>
      <c r="D56" s="3"/>
      <c r="E56" s="3"/>
      <c r="F56" s="3"/>
      <c r="G56" s="3"/>
      <c r="H56" s="3"/>
      <c r="I56" s="3"/>
      <c r="J56" s="59" t="s">
        <v>1000</v>
      </c>
    </row>
    <row r="57" spans="1:10" ht="18" customHeight="1">
      <c r="A57" s="550">
        <v>31</v>
      </c>
      <c r="B57" s="107" t="s">
        <v>900</v>
      </c>
      <c r="C57" s="5"/>
      <c r="D57" s="5"/>
      <c r="E57" s="5"/>
      <c r="F57" s="5"/>
      <c r="G57" s="5"/>
      <c r="H57" s="5"/>
      <c r="I57" s="5"/>
      <c r="J57" s="309" t="s">
        <v>12</v>
      </c>
    </row>
    <row r="58" spans="1:10" ht="18" customHeight="1">
      <c r="A58" s="551"/>
      <c r="B58" s="241" t="s">
        <v>901</v>
      </c>
      <c r="C58" s="163"/>
      <c r="D58" s="163"/>
      <c r="E58" s="163"/>
      <c r="F58" s="163"/>
      <c r="G58" s="163"/>
      <c r="H58" s="163"/>
      <c r="I58" s="163"/>
      <c r="J58" s="310" t="s">
        <v>13</v>
      </c>
    </row>
    <row r="59" spans="1:10" s="118" customFormat="1" ht="14.25" customHeight="1"/>
    <row r="60" spans="1:10" s="118" customFormat="1" ht="14.25" customHeight="1"/>
    <row r="61" spans="1:10" s="118" customFormat="1" ht="14.25" customHeight="1"/>
    <row r="62" spans="1:10" ht="18.75" customHeight="1">
      <c r="A62" s="34" t="s">
        <v>838</v>
      </c>
      <c r="B62" s="88"/>
      <c r="C62" s="110">
        <v>2010</v>
      </c>
      <c r="D62" s="110">
        <v>2015</v>
      </c>
      <c r="E62" s="110">
        <v>2020</v>
      </c>
      <c r="F62" s="110">
        <v>2021</v>
      </c>
      <c r="G62" s="110">
        <v>2022</v>
      </c>
      <c r="H62" s="110">
        <v>2023</v>
      </c>
      <c r="I62" s="110" t="s">
        <v>1004</v>
      </c>
      <c r="J62" s="248" t="s">
        <v>838</v>
      </c>
    </row>
    <row r="63" spans="1:10" s="118" customFormat="1" ht="14.25" customHeight="1">
      <c r="B63" s="313"/>
      <c r="C63" s="326"/>
      <c r="D63" s="362"/>
      <c r="E63" s="362"/>
      <c r="F63" s="362"/>
      <c r="G63" s="362"/>
      <c r="H63" s="362"/>
      <c r="I63" s="362"/>
      <c r="J63" s="347"/>
    </row>
    <row r="64" spans="1:10" s="118" customFormat="1" ht="14.25" customHeight="1">
      <c r="A64" s="568" t="s">
        <v>94</v>
      </c>
      <c r="B64" s="568"/>
      <c r="C64" s="257"/>
      <c r="D64" s="257"/>
      <c r="E64" s="257"/>
      <c r="F64" s="257"/>
      <c r="G64" s="257"/>
      <c r="H64" s="257"/>
      <c r="I64" s="257"/>
      <c r="J64" s="472" t="s">
        <v>97</v>
      </c>
    </row>
    <row r="65" spans="1:10" s="118" customFormat="1" ht="14.25" customHeight="1">
      <c r="A65" s="75"/>
      <c r="B65" s="75"/>
      <c r="J65" s="75"/>
    </row>
    <row r="66" spans="1:10" s="118" customFormat="1" ht="14.25" customHeight="1">
      <c r="A66" s="501" t="s">
        <v>7</v>
      </c>
      <c r="B66" s="284"/>
      <c r="C66" s="447">
        <v>382.62800000000004</v>
      </c>
      <c r="D66" s="447">
        <v>424.85400000000004</v>
      </c>
      <c r="E66" s="447">
        <v>498.50700000000001</v>
      </c>
      <c r="F66" s="489">
        <v>498.67400000000009</v>
      </c>
      <c r="G66" s="489">
        <v>494.44500000000005</v>
      </c>
      <c r="H66" s="489">
        <v>498.16899999999998</v>
      </c>
      <c r="I66" s="489">
        <v>500.06800000000004</v>
      </c>
      <c r="J66" s="502" t="s">
        <v>7</v>
      </c>
    </row>
    <row r="67" spans="1:10" s="118" customFormat="1" ht="14.25" customHeight="1">
      <c r="A67" s="324" t="s">
        <v>267</v>
      </c>
      <c r="B67" s="284"/>
      <c r="C67" s="447">
        <v>242.2</v>
      </c>
      <c r="D67" s="447">
        <v>304.64800000000002</v>
      </c>
      <c r="E67" s="447">
        <v>417.62700000000001</v>
      </c>
      <c r="F67" s="489">
        <v>435.84300000000002</v>
      </c>
      <c r="G67" s="489">
        <v>454.2589014084507</v>
      </c>
      <c r="H67" s="489">
        <v>466.53616901408446</v>
      </c>
      <c r="I67" s="489">
        <v>466.53616901408446</v>
      </c>
      <c r="J67" s="311" t="s">
        <v>268</v>
      </c>
    </row>
    <row r="68" spans="1:10" s="118" customFormat="1" ht="14.25" customHeight="1">
      <c r="A68" s="501" t="s">
        <v>67</v>
      </c>
      <c r="B68" s="284"/>
      <c r="C68" s="493">
        <v>336.5</v>
      </c>
      <c r="D68" s="493">
        <v>396.8</v>
      </c>
      <c r="E68" s="493">
        <v>445.4</v>
      </c>
      <c r="F68" s="493">
        <v>449.91443865443046</v>
      </c>
      <c r="G68" s="493">
        <v>463.20849349763455</v>
      </c>
      <c r="H68" s="493">
        <v>463.39492434109292</v>
      </c>
      <c r="I68" s="493">
        <v>454.94610996654166</v>
      </c>
      <c r="J68" s="502" t="s">
        <v>26</v>
      </c>
    </row>
    <row r="69" spans="1:10" s="118" customFormat="1" ht="14.25" customHeight="1">
      <c r="A69" s="501" t="s">
        <v>54</v>
      </c>
      <c r="B69" s="284"/>
      <c r="C69" s="490">
        <v>268</v>
      </c>
      <c r="D69" s="490">
        <v>355</v>
      </c>
      <c r="E69" s="489">
        <v>350</v>
      </c>
      <c r="F69" s="489">
        <v>380</v>
      </c>
      <c r="G69" s="489">
        <v>375</v>
      </c>
      <c r="H69" s="489">
        <v>400</v>
      </c>
      <c r="I69" s="489">
        <v>375</v>
      </c>
      <c r="J69" s="502" t="s">
        <v>55</v>
      </c>
    </row>
    <row r="70" spans="1:10" s="118" customFormat="1" ht="14.25" customHeight="1">
      <c r="A70" s="501" t="s">
        <v>5</v>
      </c>
      <c r="B70" s="284"/>
      <c r="C70" s="447">
        <v>344.33291601562502</v>
      </c>
      <c r="D70" s="447">
        <v>341.68668945312498</v>
      </c>
      <c r="E70" s="489">
        <v>366.30731640624998</v>
      </c>
      <c r="F70" s="489">
        <v>371.18190429687502</v>
      </c>
      <c r="G70" s="489">
        <v>370.40114257812502</v>
      </c>
      <c r="H70" s="489">
        <v>374.812345703125</v>
      </c>
      <c r="I70" s="489">
        <v>346.97775390624997</v>
      </c>
      <c r="J70" s="502" t="s">
        <v>6</v>
      </c>
    </row>
    <row r="71" spans="1:10" s="118" customFormat="1" ht="14.25" customHeight="1">
      <c r="A71" s="501" t="s">
        <v>8</v>
      </c>
      <c r="B71" s="284"/>
      <c r="C71" s="447">
        <v>180</v>
      </c>
      <c r="D71" s="447">
        <v>187.45</v>
      </c>
      <c r="E71" s="447">
        <v>202.31899999999999</v>
      </c>
      <c r="F71" s="447">
        <v>205.346</v>
      </c>
      <c r="G71" s="447">
        <v>200.155</v>
      </c>
      <c r="H71" s="447">
        <v>195.476</v>
      </c>
      <c r="I71" s="447">
        <v>202.74100000000001</v>
      </c>
      <c r="J71" s="502" t="s">
        <v>9</v>
      </c>
    </row>
    <row r="72" spans="1:10" s="118" customFormat="1" ht="14.25" customHeight="1">
      <c r="A72" s="501" t="s">
        <v>108</v>
      </c>
      <c r="B72" s="284"/>
      <c r="C72" s="447">
        <v>122</v>
      </c>
      <c r="D72" s="447">
        <v>135.9</v>
      </c>
      <c r="E72" s="447">
        <v>152.5</v>
      </c>
      <c r="F72" s="489">
        <v>152.30000000000001</v>
      </c>
      <c r="G72" s="489">
        <v>153.9</v>
      </c>
      <c r="H72" s="489">
        <v>155.30000000000001</v>
      </c>
      <c r="I72" s="489">
        <v>155.30000000000001</v>
      </c>
      <c r="J72" s="502" t="s">
        <v>95</v>
      </c>
    </row>
    <row r="73" spans="1:10" s="118" customFormat="1" ht="14.25" customHeight="1">
      <c r="A73" s="324" t="s">
        <v>56</v>
      </c>
      <c r="B73" s="284"/>
      <c r="C73" s="447">
        <v>93</v>
      </c>
      <c r="D73" s="447">
        <v>111</v>
      </c>
      <c r="E73" s="489">
        <v>141.70999999999998</v>
      </c>
      <c r="F73" s="447">
        <v>147.60815496868688</v>
      </c>
      <c r="G73" s="447">
        <v>142.09148200000001</v>
      </c>
      <c r="H73" s="447">
        <v>142.727799</v>
      </c>
      <c r="I73" s="447">
        <v>143.02146476000001</v>
      </c>
      <c r="J73" s="311" t="s">
        <v>57</v>
      </c>
    </row>
    <row r="74" spans="1:10" s="118" customFormat="1" ht="14.25" customHeight="1">
      <c r="A74" s="501" t="s">
        <v>101</v>
      </c>
      <c r="B74" s="284"/>
      <c r="C74" s="484">
        <v>16.5</v>
      </c>
      <c r="D74" s="484">
        <v>27.5</v>
      </c>
      <c r="E74" s="447">
        <v>79.3</v>
      </c>
      <c r="F74" s="447">
        <v>110.5</v>
      </c>
      <c r="G74" s="447">
        <v>151.6</v>
      </c>
      <c r="H74" s="447">
        <v>135.9</v>
      </c>
      <c r="I74" s="447">
        <v>135.9</v>
      </c>
      <c r="J74" s="502" t="s">
        <v>101</v>
      </c>
    </row>
    <row r="75" spans="1:10" s="118" customFormat="1" ht="14.25" customHeight="1">
      <c r="A75" s="324" t="s">
        <v>106</v>
      </c>
      <c r="B75" s="284"/>
      <c r="C75" s="484">
        <v>285.5</v>
      </c>
      <c r="D75" s="484">
        <v>164.357</v>
      </c>
      <c r="E75" s="484">
        <v>166.58850000000001</v>
      </c>
      <c r="F75" s="484">
        <v>161.96129999999999</v>
      </c>
      <c r="G75" s="484">
        <v>119.36240330000001</v>
      </c>
      <c r="H75" s="484">
        <v>107.42616297000001</v>
      </c>
      <c r="I75" s="484">
        <v>109.01766168066668</v>
      </c>
      <c r="J75" s="311" t="s">
        <v>280</v>
      </c>
    </row>
    <row r="76" spans="1:10" s="118" customFormat="1" ht="14.25" customHeight="1">
      <c r="A76" s="501" t="s">
        <v>10</v>
      </c>
      <c r="B76" s="284"/>
      <c r="C76" s="484">
        <v>84</v>
      </c>
      <c r="D76" s="484">
        <v>98.3</v>
      </c>
      <c r="E76" s="484">
        <v>94.7</v>
      </c>
      <c r="F76" s="489">
        <v>94.4</v>
      </c>
      <c r="G76" s="489">
        <v>88.7</v>
      </c>
      <c r="H76" s="489">
        <v>91.4</v>
      </c>
      <c r="I76" s="489">
        <v>101.81139101861994</v>
      </c>
      <c r="J76" s="502" t="s">
        <v>11</v>
      </c>
    </row>
    <row r="77" spans="1:10" s="118" customFormat="1" ht="14.25" customHeight="1">
      <c r="A77" s="501" t="s">
        <v>648</v>
      </c>
      <c r="B77" s="284"/>
      <c r="C77" s="447">
        <v>54.953169000000003</v>
      </c>
      <c r="D77" s="447">
        <v>66.099999999999994</v>
      </c>
      <c r="E77" s="447">
        <v>93.068382999999997</v>
      </c>
      <c r="F77" s="489">
        <v>95.957319000000012</v>
      </c>
      <c r="G77" s="489">
        <v>103.365841</v>
      </c>
      <c r="H77" s="489">
        <v>93.206187999999997</v>
      </c>
      <c r="I77" s="489">
        <v>93.206187999999997</v>
      </c>
      <c r="J77" s="502" t="s">
        <v>648</v>
      </c>
    </row>
    <row r="78" spans="1:10" s="118" customFormat="1" ht="14.25" customHeight="1">
      <c r="A78" s="324" t="s">
        <v>271</v>
      </c>
      <c r="B78" s="284"/>
      <c r="C78" s="484">
        <v>44.2</v>
      </c>
      <c r="D78" s="484">
        <v>97.9</v>
      </c>
      <c r="E78" s="489">
        <v>89</v>
      </c>
      <c r="F78" s="447">
        <v>100</v>
      </c>
      <c r="G78" s="447">
        <v>91.7</v>
      </c>
      <c r="H78" s="447">
        <v>91.6</v>
      </c>
      <c r="I78" s="447">
        <v>91.6</v>
      </c>
      <c r="J78" s="311" t="s">
        <v>272</v>
      </c>
    </row>
    <row r="79" spans="1:10" s="118" customFormat="1" ht="14.25" customHeight="1">
      <c r="A79" s="324" t="s">
        <v>104</v>
      </c>
      <c r="B79" s="284"/>
      <c r="C79" s="447">
        <v>14.651999999999999</v>
      </c>
      <c r="D79" s="447">
        <v>34.4</v>
      </c>
      <c r="E79" s="489">
        <v>66.207518820000004</v>
      </c>
      <c r="F79" s="489">
        <v>71.35172704</v>
      </c>
      <c r="G79" s="489">
        <v>80.461765889999981</v>
      </c>
      <c r="H79" s="489">
        <v>90.517825495052492</v>
      </c>
      <c r="I79" s="489">
        <v>90.517825495052492</v>
      </c>
      <c r="J79" s="311" t="s">
        <v>104</v>
      </c>
    </row>
    <row r="80" spans="1:10" s="118" customFormat="1" ht="14.25" customHeight="1">
      <c r="A80" s="324" t="s">
        <v>96</v>
      </c>
      <c r="B80" s="284"/>
      <c r="C80" s="447">
        <v>58.158000000000001</v>
      </c>
      <c r="D80" s="447">
        <v>56.802</v>
      </c>
      <c r="E80" s="489">
        <v>41.139000000000003</v>
      </c>
      <c r="F80" s="447">
        <v>44.433628746000004</v>
      </c>
      <c r="G80" s="447">
        <v>40.842829157500006</v>
      </c>
      <c r="H80" s="447">
        <v>48.909780051600002</v>
      </c>
      <c r="I80" s="447">
        <v>48.909780051600002</v>
      </c>
      <c r="J80" s="311" t="s">
        <v>96</v>
      </c>
    </row>
    <row r="81" spans="1:10" s="118" customFormat="1" ht="14.25" customHeight="1">
      <c r="A81" s="501" t="s">
        <v>403</v>
      </c>
      <c r="B81" s="284"/>
      <c r="C81" s="447">
        <v>16.341999999999999</v>
      </c>
      <c r="D81" s="447">
        <v>30.103999999999999</v>
      </c>
      <c r="E81" s="447">
        <v>36.048000000000002</v>
      </c>
      <c r="F81" s="489">
        <v>39.747999999999998</v>
      </c>
      <c r="G81" s="489">
        <v>39.734999999999999</v>
      </c>
      <c r="H81" s="489">
        <v>44.93</v>
      </c>
      <c r="I81" s="489">
        <v>48.289000000000001</v>
      </c>
      <c r="J81" s="502" t="s">
        <v>404</v>
      </c>
    </row>
    <row r="82" spans="1:10" s="118" customFormat="1" ht="14.25" customHeight="1">
      <c r="A82" s="324" t="s">
        <v>4</v>
      </c>
      <c r="B82" s="284"/>
      <c r="C82" s="489">
        <v>46.241999999999997</v>
      </c>
      <c r="D82" s="489">
        <v>46</v>
      </c>
      <c r="E82" s="489">
        <v>42.4</v>
      </c>
      <c r="F82" s="489">
        <v>45.3</v>
      </c>
      <c r="G82" s="489">
        <v>46.2</v>
      </c>
      <c r="H82" s="489">
        <v>45.1</v>
      </c>
      <c r="I82" s="489">
        <v>45.1</v>
      </c>
      <c r="J82" s="311" t="s">
        <v>4</v>
      </c>
    </row>
    <row r="83" spans="1:10" s="118" customFormat="1" ht="14.25" customHeight="1">
      <c r="A83" s="75"/>
      <c r="J83" s="75"/>
    </row>
    <row r="84" spans="1:10" s="118" customFormat="1" ht="14.25" customHeight="1">
      <c r="A84" s="75"/>
      <c r="J84" s="75"/>
    </row>
    <row r="85" spans="1:10" s="118" customFormat="1" ht="14.25" customHeight="1"/>
    <row r="86" spans="1:10" s="118" customFormat="1" ht="14.25" customHeight="1"/>
    <row r="87" spans="1:10" s="118" customFormat="1" ht="14.25" customHeight="1"/>
    <row r="88" spans="1:10" s="118" customFormat="1" ht="14.25" customHeight="1"/>
    <row r="89" spans="1:10" s="118" customFormat="1" ht="14.25" customHeight="1"/>
    <row r="90" spans="1:10" s="118" customFormat="1" ht="14.25" customHeight="1"/>
    <row r="91" spans="1:10" s="118" customFormat="1" ht="14.25" customHeight="1"/>
    <row r="92" spans="1:10" s="118" customFormat="1" ht="14.25" customHeight="1"/>
    <row r="93" spans="1:10" s="118" customFormat="1" ht="14.25" customHeight="1"/>
    <row r="94" spans="1:10" s="118" customFormat="1" ht="14.25" customHeight="1"/>
    <row r="95" spans="1:10" s="118" customFormat="1" ht="14.25" customHeight="1"/>
    <row r="96" spans="1:10" s="118" customFormat="1" ht="14.25" customHeight="1"/>
    <row r="97" spans="1:10" s="118" customFormat="1" ht="14.25" customHeight="1"/>
    <row r="98" spans="1:10" s="118" customFormat="1" ht="14.25" customHeight="1"/>
    <row r="99" spans="1:10" s="118" customFormat="1" ht="14.25" customHeight="1"/>
    <row r="100" spans="1:10" s="118" customFormat="1" ht="14.25" customHeight="1"/>
    <row r="101" spans="1:10" s="118" customFormat="1" ht="14.25" customHeight="1"/>
    <row r="102" spans="1:10" s="118" customFormat="1" ht="14.25" customHeight="1"/>
    <row r="103" spans="1:10" s="118" customFormat="1" ht="14.25" customHeight="1"/>
    <row r="104" spans="1:10" s="118" customFormat="1" ht="10" customHeight="1"/>
    <row r="105" spans="1:10" ht="12" customHeight="1">
      <c r="A105" s="4"/>
      <c r="B105" s="57" t="s">
        <v>946</v>
      </c>
      <c r="C105" s="190"/>
      <c r="J105" s="22"/>
    </row>
    <row r="106" spans="1:10" ht="12" customHeight="1">
      <c r="A106" s="4"/>
      <c r="B106" s="57" t="s">
        <v>388</v>
      </c>
      <c r="J106" s="22"/>
    </row>
    <row r="107" spans="1:10" ht="12" customHeight="1">
      <c r="A107" s="4"/>
      <c r="B107" s="244" t="s">
        <v>976</v>
      </c>
    </row>
    <row r="108" spans="1:10" ht="12" customHeight="1">
      <c r="A108" s="4"/>
      <c r="B108" s="154"/>
    </row>
  </sheetData>
  <mergeCells count="4">
    <mergeCell ref="A3:A4"/>
    <mergeCell ref="A51:A54"/>
    <mergeCell ref="A64:B64"/>
    <mergeCell ref="A57:A58"/>
  </mergeCells>
  <hyperlinks>
    <hyperlink ref="J3" location="'Inhoudsopgave Zuivel in cijfers'!A1" display="Terug naar inhoudsopgave" xr:uid="{96E0642D-5295-474E-9BF2-EBA7EA83FF06}"/>
    <hyperlink ref="J4" location="'Inhoudsopgave Zuivel in cijfers'!A1" display="Back to table of contents" xr:uid="{C7A67EE6-7103-40D7-8A32-9DDD017B5ACC}"/>
  </hyperlinks>
  <printOptions horizontalCentered="1"/>
  <pageMargins left="0.39370078740157483" right="0.39370078740157483" top="0.39370078740157483" bottom="0.39370078740157483" header="0" footer="0"/>
  <pageSetup paperSize="9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rgb="FFBBD25B"/>
  </sheetPr>
  <dimension ref="A1:J108"/>
  <sheetViews>
    <sheetView zoomScaleNormal="100" workbookViewId="0"/>
  </sheetViews>
  <sheetFormatPr baseColWidth="10" defaultColWidth="9.5" defaultRowHeight="14.5" customHeight="1"/>
  <cols>
    <col min="1" max="1" width="9.5" style="2"/>
    <col min="2" max="2" width="20" style="2" customWidth="1"/>
    <col min="3" max="9" width="11.5" style="2" customWidth="1"/>
    <col min="10" max="10" width="28.5" style="2" customWidth="1"/>
    <col min="11" max="16384" width="9.5" style="2"/>
  </cols>
  <sheetData>
    <row r="1" spans="1:10" ht="23" customHeight="1">
      <c r="A1" s="1"/>
      <c r="B1" s="1"/>
      <c r="C1" s="1"/>
      <c r="D1" s="1"/>
      <c r="E1" s="1"/>
      <c r="F1" s="1"/>
      <c r="G1" s="1"/>
      <c r="H1" s="1"/>
      <c r="I1" s="1"/>
      <c r="J1" s="109" t="s">
        <v>607</v>
      </c>
    </row>
    <row r="2" spans="1:10" ht="12" customHeight="1">
      <c r="A2" s="1"/>
      <c r="B2" s="3"/>
      <c r="C2" s="3"/>
      <c r="D2" s="3"/>
      <c r="E2" s="3"/>
      <c r="F2" s="3"/>
      <c r="G2" s="3"/>
      <c r="H2" s="3"/>
      <c r="I2" s="3"/>
      <c r="J2" s="59" t="s">
        <v>1000</v>
      </c>
    </row>
    <row r="3" spans="1:10" ht="18" customHeight="1">
      <c r="A3" s="550">
        <v>32</v>
      </c>
      <c r="B3" s="107" t="s">
        <v>389</v>
      </c>
      <c r="C3" s="5"/>
      <c r="D3" s="5"/>
      <c r="E3" s="5"/>
      <c r="F3" s="5"/>
      <c r="G3" s="5"/>
      <c r="H3" s="5"/>
      <c r="I3" s="5"/>
      <c r="J3" s="125" t="s">
        <v>583</v>
      </c>
    </row>
    <row r="4" spans="1:10" ht="18" customHeight="1">
      <c r="A4" s="551"/>
      <c r="B4" s="241" t="s">
        <v>390</v>
      </c>
      <c r="C4" s="163"/>
      <c r="D4" s="163"/>
      <c r="E4" s="163"/>
      <c r="F4" s="163"/>
      <c r="G4" s="163"/>
      <c r="H4" s="163"/>
      <c r="I4" s="163"/>
      <c r="J4" s="225" t="s">
        <v>584</v>
      </c>
    </row>
    <row r="5" spans="1:10" s="118" customFormat="1" ht="14.25" customHeight="1"/>
    <row r="6" spans="1:10" s="118" customFormat="1" ht="14.25" customHeight="1"/>
    <row r="7" spans="1:10" s="118" customFormat="1" ht="14.25" customHeight="1"/>
    <row r="8" spans="1:10" ht="18.75" customHeight="1">
      <c r="A8" s="34" t="s">
        <v>838</v>
      </c>
      <c r="B8" s="88"/>
      <c r="C8" s="110">
        <v>2010</v>
      </c>
      <c r="D8" s="110">
        <v>2015</v>
      </c>
      <c r="E8" s="110">
        <v>2020</v>
      </c>
      <c r="F8" s="110">
        <v>2021</v>
      </c>
      <c r="G8" s="110">
        <v>2022</v>
      </c>
      <c r="H8" s="110">
        <v>2023</v>
      </c>
      <c r="I8" s="110" t="s">
        <v>1003</v>
      </c>
      <c r="J8" s="248" t="s">
        <v>838</v>
      </c>
    </row>
    <row r="9" spans="1:10" s="118" customFormat="1" ht="14.25" customHeight="1"/>
    <row r="10" spans="1:10" s="118" customFormat="1" ht="14.25" customHeight="1">
      <c r="A10" s="258" t="s">
        <v>765</v>
      </c>
      <c r="B10" s="345"/>
      <c r="C10" s="282">
        <v>1785.2894680000006</v>
      </c>
      <c r="D10" s="282">
        <v>2016.1664529999998</v>
      </c>
      <c r="E10" s="282">
        <v>2147.415223</v>
      </c>
      <c r="F10" s="282">
        <v>2104.5334130000001</v>
      </c>
      <c r="G10" s="282">
        <v>2083.5543088629915</v>
      </c>
      <c r="H10" s="282">
        <v>2124.7115750000003</v>
      </c>
      <c r="I10" s="282">
        <v>2093.8556268977359</v>
      </c>
      <c r="J10" s="246" t="s">
        <v>765</v>
      </c>
    </row>
    <row r="11" spans="1:10" s="118" customFormat="1" ht="14.25" customHeight="1">
      <c r="A11" s="35"/>
      <c r="B11" s="65"/>
      <c r="C11" s="280"/>
      <c r="D11" s="280"/>
      <c r="E11" s="280"/>
      <c r="F11" s="280"/>
      <c r="G11" s="280"/>
      <c r="H11" s="280"/>
      <c r="I11" s="280"/>
      <c r="J11" s="36"/>
    </row>
    <row r="12" spans="1:10" s="118" customFormat="1" ht="14.25" customHeight="1">
      <c r="A12" s="35" t="s">
        <v>14</v>
      </c>
      <c r="B12" s="65"/>
      <c r="C12" s="280">
        <v>433.91999999999996</v>
      </c>
      <c r="D12" s="280">
        <v>496.17</v>
      </c>
      <c r="E12" s="280">
        <v>485.28</v>
      </c>
      <c r="F12" s="280">
        <v>448.3</v>
      </c>
      <c r="G12" s="280">
        <v>444.71000000000004</v>
      </c>
      <c r="H12" s="280">
        <v>456.38</v>
      </c>
      <c r="I12" s="280">
        <v>456.8074199254927</v>
      </c>
      <c r="J12" s="36" t="s">
        <v>93</v>
      </c>
    </row>
    <row r="13" spans="1:10" s="118" customFormat="1" ht="14.25" customHeight="1">
      <c r="A13" s="35" t="s">
        <v>15</v>
      </c>
      <c r="B13" s="65"/>
      <c r="C13" s="280">
        <v>409.06</v>
      </c>
      <c r="D13" s="280">
        <v>421.35</v>
      </c>
      <c r="E13" s="280">
        <v>399.2</v>
      </c>
      <c r="F13" s="280">
        <v>393.07000000000005</v>
      </c>
      <c r="G13" s="280">
        <v>394.49</v>
      </c>
      <c r="H13" s="280">
        <v>385.53000000000003</v>
      </c>
      <c r="I13" s="280">
        <v>380.05627261013927</v>
      </c>
      <c r="J13" s="36" t="s">
        <v>16</v>
      </c>
    </row>
    <row r="14" spans="1:10" s="118" customFormat="1" ht="14.25" customHeight="1">
      <c r="A14" s="35" t="s">
        <v>37</v>
      </c>
      <c r="B14" s="65"/>
      <c r="C14" s="298">
        <v>135.1</v>
      </c>
      <c r="D14" s="298">
        <v>190.5</v>
      </c>
      <c r="E14" s="298">
        <v>267.73</v>
      </c>
      <c r="F14" s="298">
        <v>278.60000000000002</v>
      </c>
      <c r="G14" s="298">
        <v>272.2</v>
      </c>
      <c r="H14" s="298">
        <v>276.2</v>
      </c>
      <c r="I14" s="298">
        <v>270.60000000000002</v>
      </c>
      <c r="J14" s="36" t="s">
        <v>38</v>
      </c>
    </row>
    <row r="15" spans="1:10" s="118" customFormat="1" ht="14.25" customHeight="1">
      <c r="A15" s="35" t="s">
        <v>31</v>
      </c>
      <c r="B15" s="65"/>
      <c r="C15" s="280">
        <v>121.84</v>
      </c>
      <c r="D15" s="280">
        <v>174.15</v>
      </c>
      <c r="E15" s="280">
        <v>234.29000000000002</v>
      </c>
      <c r="F15" s="280">
        <v>222.65</v>
      </c>
      <c r="G15" s="280">
        <v>238.6</v>
      </c>
      <c r="H15" s="280">
        <v>259.2</v>
      </c>
      <c r="I15" s="280">
        <v>252.4663868406125</v>
      </c>
      <c r="J15" s="36" t="s">
        <v>32</v>
      </c>
    </row>
    <row r="16" spans="1:10" s="118" customFormat="1" ht="14.25" customHeight="1">
      <c r="A16" s="258" t="s">
        <v>60</v>
      </c>
      <c r="B16" s="345"/>
      <c r="C16" s="282">
        <v>179.297068</v>
      </c>
      <c r="D16" s="282">
        <v>217.35</v>
      </c>
      <c r="E16" s="282">
        <v>205.59331699999998</v>
      </c>
      <c r="F16" s="282">
        <v>218.734317</v>
      </c>
      <c r="G16" s="282">
        <v>200.67225786299167</v>
      </c>
      <c r="H16" s="282">
        <v>187.23699999999999</v>
      </c>
      <c r="I16" s="282">
        <v>172.48763711643582</v>
      </c>
      <c r="J16" s="246" t="s">
        <v>70</v>
      </c>
    </row>
    <row r="17" spans="1:10" s="118" customFormat="1" ht="14.25" customHeight="1">
      <c r="A17" s="35" t="s">
        <v>61</v>
      </c>
      <c r="B17" s="65"/>
      <c r="C17" s="280">
        <v>121.5324</v>
      </c>
      <c r="D17" s="280">
        <v>109.95393900000001</v>
      </c>
      <c r="E17" s="280">
        <v>122.83</v>
      </c>
      <c r="F17" s="280">
        <v>109.73</v>
      </c>
      <c r="G17" s="280">
        <v>107.89</v>
      </c>
      <c r="H17" s="280">
        <v>119.86</v>
      </c>
      <c r="I17" s="280">
        <v>127.79</v>
      </c>
      <c r="J17" s="36" t="s">
        <v>17</v>
      </c>
    </row>
    <row r="18" spans="1:10" s="118" customFormat="1" ht="14.25" customHeight="1">
      <c r="A18" s="35" t="s">
        <v>22</v>
      </c>
      <c r="B18" s="65"/>
      <c r="C18" s="280">
        <v>106.89</v>
      </c>
      <c r="D18" s="280">
        <v>95.5</v>
      </c>
      <c r="E18" s="280">
        <v>91.46</v>
      </c>
      <c r="F18" s="280">
        <v>93.3</v>
      </c>
      <c r="G18" s="280">
        <v>93.28</v>
      </c>
      <c r="H18" s="280">
        <v>93.52</v>
      </c>
      <c r="I18" s="280">
        <v>98.902787534260469</v>
      </c>
      <c r="J18" s="36" t="s">
        <v>23</v>
      </c>
    </row>
    <row r="19" spans="1:10" s="118" customFormat="1" ht="14.25" customHeight="1">
      <c r="A19" s="35" t="s">
        <v>27</v>
      </c>
      <c r="B19" s="65"/>
      <c r="C19" s="280">
        <v>33.4</v>
      </c>
      <c r="D19" s="280">
        <v>44.2</v>
      </c>
      <c r="E19" s="280">
        <v>72.7</v>
      </c>
      <c r="F19" s="280">
        <v>81.5</v>
      </c>
      <c r="G19" s="280">
        <v>85.1</v>
      </c>
      <c r="H19" s="280">
        <v>95.8</v>
      </c>
      <c r="I19" s="280">
        <v>87.600000000000009</v>
      </c>
      <c r="J19" s="36" t="s">
        <v>28</v>
      </c>
    </row>
    <row r="20" spans="1:10" s="118" customFormat="1" ht="14.25" customHeight="1">
      <c r="A20" s="35" t="s">
        <v>33</v>
      </c>
      <c r="B20" s="65"/>
      <c r="C20" s="280">
        <v>44.77</v>
      </c>
      <c r="D20" s="280">
        <v>54.654513999999999</v>
      </c>
      <c r="E20" s="280">
        <v>52.891406000000003</v>
      </c>
      <c r="F20" s="280">
        <v>49.104596000000001</v>
      </c>
      <c r="G20" s="280">
        <v>47.136550999999997</v>
      </c>
      <c r="H20" s="280">
        <v>47.719574999999999</v>
      </c>
      <c r="I20" s="280">
        <v>47.912909999999997</v>
      </c>
      <c r="J20" s="36" t="s">
        <v>33</v>
      </c>
    </row>
    <row r="21" spans="1:10" s="118" customFormat="1" ht="14.25" customHeight="1">
      <c r="A21" s="35" t="s">
        <v>66</v>
      </c>
      <c r="B21" s="65"/>
      <c r="C21" s="280">
        <v>33.207000000000001</v>
      </c>
      <c r="D21" s="280">
        <v>39.299999999999997</v>
      </c>
      <c r="E21" s="280">
        <v>34.921499999999995</v>
      </c>
      <c r="F21" s="280">
        <v>33.721499999999999</v>
      </c>
      <c r="G21" s="280">
        <v>34.421499999999995</v>
      </c>
      <c r="H21" s="280">
        <v>32.151000000000003</v>
      </c>
      <c r="I21" s="280">
        <v>34.108702901512068</v>
      </c>
      <c r="J21" s="36" t="s">
        <v>109</v>
      </c>
    </row>
    <row r="22" spans="1:10" s="118" customFormat="1" ht="14.25" customHeight="1">
      <c r="A22" s="35" t="s">
        <v>29</v>
      </c>
      <c r="B22" s="65"/>
      <c r="C22" s="280">
        <v>33.183</v>
      </c>
      <c r="D22" s="280">
        <v>33.898000000000003</v>
      </c>
      <c r="E22" s="280">
        <v>38.399000000000001</v>
      </c>
      <c r="F22" s="280">
        <v>36.875999999999998</v>
      </c>
      <c r="G22" s="280">
        <v>34.389000000000003</v>
      </c>
      <c r="H22" s="280">
        <v>34.143000000000001</v>
      </c>
      <c r="I22" s="280">
        <v>32.706000000000003</v>
      </c>
      <c r="J22" s="36" t="s">
        <v>30</v>
      </c>
    </row>
    <row r="23" spans="1:10" s="118" customFormat="1" ht="14.25" customHeight="1">
      <c r="A23" s="35" t="s">
        <v>36</v>
      </c>
      <c r="B23" s="65"/>
      <c r="C23" s="280">
        <v>27.18</v>
      </c>
      <c r="D23" s="280">
        <v>32.29</v>
      </c>
      <c r="E23" s="280">
        <v>31.82</v>
      </c>
      <c r="F23" s="280">
        <v>31.49</v>
      </c>
      <c r="G23" s="280">
        <v>27.48</v>
      </c>
      <c r="H23" s="280">
        <v>31.58</v>
      </c>
      <c r="I23" s="280">
        <v>32.020000000000003</v>
      </c>
      <c r="J23" s="36" t="s">
        <v>36</v>
      </c>
    </row>
    <row r="24" spans="1:10" s="118" customFormat="1" ht="14.25" customHeight="1">
      <c r="A24" s="35" t="s">
        <v>18</v>
      </c>
      <c r="B24" s="65"/>
      <c r="C24" s="280">
        <v>31</v>
      </c>
      <c r="D24" s="280">
        <v>32.56</v>
      </c>
      <c r="E24" s="280">
        <v>31.93</v>
      </c>
      <c r="F24" s="280">
        <v>34.450000000000003</v>
      </c>
      <c r="G24" s="280">
        <v>29.08</v>
      </c>
      <c r="H24" s="280">
        <v>28.49</v>
      </c>
      <c r="I24" s="280">
        <v>22.935526448362722</v>
      </c>
      <c r="J24" s="36" t="s">
        <v>19</v>
      </c>
    </row>
    <row r="25" spans="1:10" s="118" customFormat="1" ht="14.25" customHeight="1">
      <c r="A25" s="35" t="s">
        <v>24</v>
      </c>
      <c r="B25" s="65"/>
      <c r="C25" s="280">
        <v>20.010000000000002</v>
      </c>
      <c r="D25" s="280">
        <v>17.169999999999998</v>
      </c>
      <c r="E25" s="280">
        <v>16.899999999999999</v>
      </c>
      <c r="F25" s="280">
        <v>17.34</v>
      </c>
      <c r="G25" s="280">
        <v>19.43</v>
      </c>
      <c r="H25" s="280">
        <v>21.799999999999997</v>
      </c>
      <c r="I25" s="280">
        <v>20.054448398576511</v>
      </c>
      <c r="J25" s="36" t="s">
        <v>25</v>
      </c>
    </row>
    <row r="26" spans="1:10" s="118" customFormat="1" ht="14.25" customHeight="1">
      <c r="A26" s="35" t="s">
        <v>34</v>
      </c>
      <c r="B26" s="65"/>
      <c r="C26" s="280">
        <v>10.45</v>
      </c>
      <c r="D26" s="280">
        <v>5.99</v>
      </c>
      <c r="E26" s="280">
        <v>9.19</v>
      </c>
      <c r="F26" s="280">
        <v>9.2200000000000006</v>
      </c>
      <c r="G26" s="280">
        <v>9.26</v>
      </c>
      <c r="H26" s="280">
        <v>8.44</v>
      </c>
      <c r="I26" s="280">
        <v>12.1156449704142</v>
      </c>
      <c r="J26" s="36" t="s">
        <v>35</v>
      </c>
    </row>
    <row r="27" spans="1:10" s="118" customFormat="1" ht="14.25" customHeight="1">
      <c r="A27" s="35" t="s">
        <v>63</v>
      </c>
      <c r="B27" s="65"/>
      <c r="C27" s="280">
        <v>8.11</v>
      </c>
      <c r="D27" s="280">
        <v>13.62</v>
      </c>
      <c r="E27" s="280">
        <v>14.34</v>
      </c>
      <c r="F27" s="280">
        <v>10.18</v>
      </c>
      <c r="G27" s="280">
        <v>10.58</v>
      </c>
      <c r="H27" s="280">
        <v>13.66</v>
      </c>
      <c r="I27" s="280">
        <v>11.912223016440313</v>
      </c>
      <c r="J27" s="36" t="s">
        <v>53</v>
      </c>
    </row>
    <row r="28" spans="1:10" s="118" customFormat="1" ht="14.25" customHeight="1">
      <c r="A28" s="35" t="s">
        <v>64</v>
      </c>
      <c r="B28" s="65"/>
      <c r="C28" s="280">
        <v>9.75</v>
      </c>
      <c r="D28" s="280">
        <v>11.2</v>
      </c>
      <c r="E28" s="280">
        <v>10.220000000000001</v>
      </c>
      <c r="F28" s="280">
        <v>9.48</v>
      </c>
      <c r="G28" s="280">
        <v>8.93</v>
      </c>
      <c r="H28" s="280">
        <v>9.33</v>
      </c>
      <c r="I28" s="280">
        <v>10.163491340018231</v>
      </c>
      <c r="J28" s="36" t="s">
        <v>43</v>
      </c>
    </row>
    <row r="29" spans="1:10" s="118" customFormat="1" ht="14.25" customHeight="1">
      <c r="A29" s="35" t="s">
        <v>51</v>
      </c>
      <c r="B29" s="65"/>
      <c r="C29" s="280">
        <v>6.08</v>
      </c>
      <c r="D29" s="280">
        <v>6.82</v>
      </c>
      <c r="E29" s="280">
        <v>9.33</v>
      </c>
      <c r="F29" s="280">
        <v>9.09</v>
      </c>
      <c r="G29" s="280">
        <v>8.48</v>
      </c>
      <c r="H29" s="280">
        <v>7.28</v>
      </c>
      <c r="I29" s="280">
        <v>7.5813507625272329</v>
      </c>
      <c r="J29" s="36" t="s">
        <v>52</v>
      </c>
    </row>
    <row r="30" spans="1:10" s="118" customFormat="1" ht="14.25" customHeight="1">
      <c r="A30" s="35" t="s">
        <v>49</v>
      </c>
      <c r="B30" s="65"/>
      <c r="C30" s="280">
        <v>6</v>
      </c>
      <c r="D30" s="280">
        <v>5.0999999999999996</v>
      </c>
      <c r="E30" s="280">
        <v>5.27</v>
      </c>
      <c r="F30" s="280">
        <v>4.09</v>
      </c>
      <c r="G30" s="280">
        <v>4.83</v>
      </c>
      <c r="H30" s="280">
        <v>4.5999999999999996</v>
      </c>
      <c r="I30" s="280">
        <v>3.7</v>
      </c>
      <c r="J30" s="36" t="s">
        <v>50</v>
      </c>
    </row>
    <row r="31" spans="1:10" s="118" customFormat="1" ht="14.25" customHeight="1">
      <c r="A31" s="35" t="s">
        <v>507</v>
      </c>
      <c r="B31" s="65"/>
      <c r="C31" s="280">
        <v>3.4</v>
      </c>
      <c r="D31" s="280">
        <v>3.66</v>
      </c>
      <c r="E31" s="280">
        <v>3.52</v>
      </c>
      <c r="F31" s="280">
        <v>4.0599999999999996</v>
      </c>
      <c r="G31" s="280">
        <v>4.17</v>
      </c>
      <c r="H31" s="280">
        <v>3.39</v>
      </c>
      <c r="I31" s="280">
        <v>3.5626809651474534</v>
      </c>
      <c r="J31" s="36" t="s">
        <v>508</v>
      </c>
    </row>
    <row r="32" spans="1:10" s="118" customFormat="1" ht="14.25" customHeight="1">
      <c r="A32" s="35" t="s">
        <v>40</v>
      </c>
      <c r="B32" s="65"/>
      <c r="C32" s="280">
        <v>5.18</v>
      </c>
      <c r="D32" s="280">
        <v>6.27</v>
      </c>
      <c r="E32" s="280">
        <v>3.33</v>
      </c>
      <c r="F32" s="280">
        <v>3.08</v>
      </c>
      <c r="G32" s="280">
        <v>2.5499999999999998</v>
      </c>
      <c r="H32" s="280">
        <v>3.16</v>
      </c>
      <c r="I32" s="280">
        <v>3.2500000000000004</v>
      </c>
      <c r="J32" s="36" t="s">
        <v>41</v>
      </c>
    </row>
    <row r="33" spans="1:10" s="118" customFormat="1" ht="14.25" customHeight="1">
      <c r="A33" s="35" t="s">
        <v>65</v>
      </c>
      <c r="B33" s="65"/>
      <c r="C33" s="280">
        <v>2.64</v>
      </c>
      <c r="D33" s="280">
        <v>2.2599999999999998</v>
      </c>
      <c r="E33" s="280">
        <v>2.63</v>
      </c>
      <c r="F33" s="280">
        <v>2.4670000000000001</v>
      </c>
      <c r="G33" s="280">
        <v>2.2650000000000001</v>
      </c>
      <c r="H33" s="280">
        <v>2.2410000000000001</v>
      </c>
      <c r="I33" s="280">
        <v>2.2810000000000001</v>
      </c>
      <c r="J33" s="36" t="s">
        <v>39</v>
      </c>
    </row>
    <row r="34" spans="1:10" s="118" customFormat="1" ht="14.25" customHeight="1">
      <c r="A34" s="35" t="s">
        <v>20</v>
      </c>
      <c r="B34" s="65"/>
      <c r="C34" s="280">
        <v>2.2000000000000002</v>
      </c>
      <c r="D34" s="280">
        <v>1.2</v>
      </c>
      <c r="E34" s="280">
        <v>2.58</v>
      </c>
      <c r="F34" s="280">
        <v>2.7</v>
      </c>
      <c r="G34" s="280">
        <v>2.23</v>
      </c>
      <c r="H34" s="280">
        <v>2.0099999999999998</v>
      </c>
      <c r="I34" s="280">
        <v>1.8311440677966095</v>
      </c>
      <c r="J34" s="36" t="s">
        <v>21</v>
      </c>
    </row>
    <row r="35" spans="1:10" s="118" customFormat="1" ht="14.25" customHeight="1">
      <c r="A35" s="35" t="s">
        <v>47</v>
      </c>
      <c r="B35" s="65"/>
      <c r="C35" s="280">
        <v>1.08</v>
      </c>
      <c r="D35" s="280">
        <v>0.97</v>
      </c>
      <c r="E35" s="280">
        <v>1.02</v>
      </c>
      <c r="F35" s="280">
        <v>1.26</v>
      </c>
      <c r="G35" s="280">
        <v>1.34</v>
      </c>
      <c r="H35" s="280">
        <v>0.94</v>
      </c>
      <c r="I35" s="280">
        <v>0.96000000000000019</v>
      </c>
      <c r="J35" s="36" t="s">
        <v>48</v>
      </c>
    </row>
    <row r="36" spans="1:10" s="118" customFormat="1" ht="14.25" customHeight="1">
      <c r="A36" s="35" t="s">
        <v>42</v>
      </c>
      <c r="B36" s="65"/>
      <c r="C36" s="280">
        <v>0.01</v>
      </c>
      <c r="D36" s="280">
        <v>0.03</v>
      </c>
      <c r="E36" s="280">
        <v>0.04</v>
      </c>
      <c r="F36" s="280">
        <v>0.04</v>
      </c>
      <c r="G36" s="280">
        <v>0.04</v>
      </c>
      <c r="H36" s="280">
        <v>0.05</v>
      </c>
      <c r="I36" s="280">
        <v>0.05</v>
      </c>
      <c r="J36" s="36" t="s">
        <v>42</v>
      </c>
    </row>
    <row r="37" spans="1:10" s="118" customFormat="1" ht="14.25" customHeight="1">
      <c r="A37" s="35" t="s">
        <v>44</v>
      </c>
      <c r="B37" s="65"/>
      <c r="C37" s="280" t="s">
        <v>62</v>
      </c>
      <c r="D37" s="499" t="s">
        <v>62</v>
      </c>
      <c r="E37" s="499" t="s">
        <v>62</v>
      </c>
      <c r="F37" s="499" t="s">
        <v>62</v>
      </c>
      <c r="G37" s="499" t="s">
        <v>62</v>
      </c>
      <c r="H37" s="499" t="s">
        <v>62</v>
      </c>
      <c r="I37" s="499" t="s">
        <v>62</v>
      </c>
      <c r="J37" s="36" t="s">
        <v>45</v>
      </c>
    </row>
    <row r="38" spans="1:10" s="118" customFormat="1" ht="14.25" customHeight="1">
      <c r="A38" s="75" t="s">
        <v>46</v>
      </c>
      <c r="B38" s="284"/>
      <c r="C38" s="280" t="s">
        <v>62</v>
      </c>
      <c r="D38" s="499" t="s">
        <v>62</v>
      </c>
      <c r="E38" s="499" t="s">
        <v>62</v>
      </c>
      <c r="F38" s="499" t="s">
        <v>62</v>
      </c>
      <c r="G38" s="499" t="s">
        <v>62</v>
      </c>
      <c r="H38" s="499" t="s">
        <v>62</v>
      </c>
      <c r="I38" s="499" t="s">
        <v>62</v>
      </c>
      <c r="J38" s="36" t="s">
        <v>46</v>
      </c>
    </row>
    <row r="39" spans="1:10" s="118" customFormat="1" ht="14.25" customHeight="1">
      <c r="A39" s="75"/>
      <c r="B39" s="284"/>
      <c r="C39" s="280"/>
      <c r="D39" s="280"/>
      <c r="E39" s="280"/>
      <c r="F39" s="280"/>
      <c r="G39" s="280"/>
      <c r="H39" s="280"/>
      <c r="I39" s="280"/>
      <c r="J39" s="36"/>
    </row>
    <row r="40" spans="1:10" s="118" customFormat="1" ht="14.25" customHeight="1">
      <c r="A40" s="258" t="s">
        <v>94</v>
      </c>
      <c r="B40" s="345"/>
      <c r="C40" s="300"/>
      <c r="D40" s="300"/>
      <c r="E40" s="300"/>
      <c r="F40" s="300"/>
      <c r="G40" s="300"/>
      <c r="H40" s="300"/>
      <c r="I40" s="300"/>
      <c r="J40" s="246" t="s">
        <v>97</v>
      </c>
    </row>
    <row r="41" spans="1:10" s="118" customFormat="1" ht="14.25" customHeight="1">
      <c r="A41" s="75"/>
      <c r="J41" s="75"/>
    </row>
    <row r="42" spans="1:10" s="118" customFormat="1" ht="14.25" customHeight="1">
      <c r="A42" s="501" t="s">
        <v>104</v>
      </c>
      <c r="B42" s="284"/>
      <c r="C42" s="447">
        <v>4162</v>
      </c>
      <c r="D42" s="447">
        <v>5035</v>
      </c>
      <c r="E42" s="447">
        <v>6100</v>
      </c>
      <c r="F42" s="447">
        <v>6300</v>
      </c>
      <c r="G42" s="447">
        <v>6500</v>
      </c>
      <c r="H42" s="447">
        <v>6750</v>
      </c>
      <c r="I42" s="447">
        <v>6950</v>
      </c>
      <c r="J42" s="311" t="s">
        <v>104</v>
      </c>
    </row>
    <row r="43" spans="1:10" s="118" customFormat="1" ht="14.25" customHeight="1">
      <c r="A43" s="501" t="s">
        <v>288</v>
      </c>
      <c r="B43" s="284"/>
      <c r="C43" s="491">
        <v>800.95294000000001</v>
      </c>
      <c r="D43" s="491">
        <v>1156.9124824999999</v>
      </c>
      <c r="E43" s="447">
        <v>1271.8509563500002</v>
      </c>
      <c r="F43" s="447">
        <v>1309.67562335</v>
      </c>
      <c r="G43" s="447">
        <v>1348.6026881500002</v>
      </c>
      <c r="H43" s="447">
        <v>1348.6026881500002</v>
      </c>
      <c r="I43" s="447">
        <v>1348.6026881500002</v>
      </c>
      <c r="J43" s="311" t="s">
        <v>288</v>
      </c>
    </row>
    <row r="44" spans="1:10" s="118" customFormat="1" ht="14.25" customHeight="1">
      <c r="A44" s="501" t="s">
        <v>72</v>
      </c>
      <c r="B44" s="284"/>
      <c r="C44" s="447">
        <v>709.40599999999995</v>
      </c>
      <c r="D44" s="447">
        <v>838.92770657003007</v>
      </c>
      <c r="E44" s="447">
        <v>973.36477396774001</v>
      </c>
      <c r="F44" s="447">
        <v>935.63632140825007</v>
      </c>
      <c r="G44" s="447">
        <v>933.83011659091005</v>
      </c>
      <c r="H44" s="447">
        <v>957.76346440159</v>
      </c>
      <c r="I44" s="447">
        <v>1014.0474736330401</v>
      </c>
      <c r="J44" s="311" t="s">
        <v>98</v>
      </c>
    </row>
    <row r="45" spans="1:10" s="118" customFormat="1" ht="14.25" customHeight="1">
      <c r="A45" s="501" t="s">
        <v>54</v>
      </c>
      <c r="B45" s="284"/>
      <c r="C45" s="489">
        <v>441</v>
      </c>
      <c r="D45" s="489">
        <v>594</v>
      </c>
      <c r="E45" s="489">
        <v>500</v>
      </c>
      <c r="F45" s="489">
        <v>470</v>
      </c>
      <c r="G45" s="489">
        <v>500</v>
      </c>
      <c r="H45" s="489">
        <v>510</v>
      </c>
      <c r="I45" s="489">
        <v>500</v>
      </c>
      <c r="J45" s="502" t="s">
        <v>55</v>
      </c>
    </row>
    <row r="46" spans="1:10" s="118" customFormat="1" ht="14.25" customHeight="1">
      <c r="A46" s="501" t="s">
        <v>105</v>
      </c>
      <c r="B46" s="284"/>
      <c r="C46" s="489">
        <v>206.8</v>
      </c>
      <c r="D46" s="489">
        <v>256</v>
      </c>
      <c r="E46" s="447">
        <v>279.20781300000004</v>
      </c>
      <c r="F46" s="447">
        <v>275.75548100000003</v>
      </c>
      <c r="G46" s="447">
        <v>315.8</v>
      </c>
      <c r="H46" s="447">
        <v>322.7</v>
      </c>
      <c r="I46" s="447">
        <v>333.5</v>
      </c>
      <c r="J46" s="502" t="s">
        <v>102</v>
      </c>
    </row>
    <row r="47" spans="1:10" s="118" customFormat="1" ht="14.25" customHeight="1">
      <c r="A47" s="501" t="s">
        <v>67</v>
      </c>
      <c r="B47" s="284"/>
      <c r="C47" s="447">
        <v>119.7</v>
      </c>
      <c r="D47" s="447">
        <v>149.92918116815767</v>
      </c>
      <c r="E47" s="447">
        <v>199.50599421719116</v>
      </c>
      <c r="F47" s="447">
        <v>214.22390734146498</v>
      </c>
      <c r="G47" s="447">
        <v>209.07258116657215</v>
      </c>
      <c r="H47" s="447">
        <v>201.52070239841331</v>
      </c>
      <c r="I47" s="447">
        <v>193.03763377113361</v>
      </c>
      <c r="J47" s="311" t="s">
        <v>26</v>
      </c>
    </row>
    <row r="48" spans="1:10" s="118" customFormat="1" ht="14.25" customHeight="1">
      <c r="A48" s="501" t="s">
        <v>267</v>
      </c>
      <c r="B48" s="284"/>
      <c r="C48" s="493">
        <v>98.6</v>
      </c>
      <c r="D48" s="493">
        <v>113.622</v>
      </c>
      <c r="E48" s="493">
        <v>119.53</v>
      </c>
      <c r="F48" s="493">
        <v>119.69</v>
      </c>
      <c r="G48" s="493">
        <v>123</v>
      </c>
      <c r="H48" s="493">
        <v>125</v>
      </c>
      <c r="I48" s="493">
        <v>127</v>
      </c>
      <c r="J48" s="502" t="s">
        <v>268</v>
      </c>
    </row>
    <row r="49" spans="1:10" s="118" customFormat="1" ht="14.25" customHeight="1">
      <c r="A49" s="65"/>
      <c r="B49" s="65"/>
      <c r="C49" s="280"/>
      <c r="D49" s="280"/>
      <c r="E49" s="280"/>
      <c r="F49" s="280"/>
      <c r="G49" s="280"/>
      <c r="H49" s="280"/>
      <c r="I49" s="280"/>
      <c r="J49" s="279"/>
    </row>
    <row r="50" spans="1:10" s="118" customFormat="1" ht="10" customHeight="1"/>
    <row r="51" spans="1:10" ht="12" customHeight="1">
      <c r="A51" s="550" t="s">
        <v>1</v>
      </c>
      <c r="B51" s="74" t="s">
        <v>2</v>
      </c>
      <c r="J51" s="56" t="s">
        <v>3</v>
      </c>
    </row>
    <row r="52" spans="1:10" ht="12" customHeight="1">
      <c r="A52" s="551"/>
      <c r="B52" s="57" t="s">
        <v>946</v>
      </c>
      <c r="J52" s="22"/>
    </row>
    <row r="53" spans="1:10" ht="12" customHeight="1">
      <c r="A53" s="551"/>
      <c r="B53" s="57" t="s">
        <v>73</v>
      </c>
      <c r="J53" s="22"/>
    </row>
    <row r="54" spans="1:10" ht="12" customHeight="1">
      <c r="A54" s="551"/>
      <c r="B54" s="244" t="s">
        <v>698</v>
      </c>
      <c r="J54" s="22"/>
    </row>
    <row r="55" spans="1:10" ht="23" customHeight="1">
      <c r="A55" s="1"/>
      <c r="B55" s="1"/>
      <c r="C55" s="1"/>
      <c r="D55" s="1"/>
      <c r="E55" s="1"/>
      <c r="F55" s="1"/>
      <c r="G55" s="1"/>
      <c r="H55" s="1"/>
      <c r="I55" s="1"/>
      <c r="J55" s="109" t="s">
        <v>607</v>
      </c>
    </row>
    <row r="56" spans="1:10" ht="12" customHeight="1">
      <c r="A56" s="1"/>
      <c r="B56" s="3"/>
      <c r="C56" s="3"/>
      <c r="D56" s="3"/>
      <c r="E56" s="3"/>
      <c r="F56" s="3"/>
      <c r="G56" s="3"/>
      <c r="H56" s="3"/>
      <c r="I56" s="3"/>
      <c r="J56" s="59" t="s">
        <v>1000</v>
      </c>
    </row>
    <row r="57" spans="1:10" ht="18" customHeight="1">
      <c r="A57" s="550">
        <v>32</v>
      </c>
      <c r="B57" s="107" t="s">
        <v>389</v>
      </c>
      <c r="C57" s="5"/>
      <c r="D57" s="5"/>
      <c r="E57" s="5"/>
      <c r="F57" s="5"/>
      <c r="G57" s="5"/>
      <c r="H57" s="5"/>
      <c r="I57" s="5"/>
      <c r="J57" s="309" t="s">
        <v>12</v>
      </c>
    </row>
    <row r="58" spans="1:10" ht="18" customHeight="1">
      <c r="A58" s="551"/>
      <c r="B58" s="241" t="s">
        <v>390</v>
      </c>
      <c r="C58" s="163"/>
      <c r="D58" s="163"/>
      <c r="E58" s="163"/>
      <c r="F58" s="163"/>
      <c r="G58" s="163"/>
      <c r="H58" s="163"/>
      <c r="I58" s="163"/>
      <c r="J58" s="310" t="s">
        <v>13</v>
      </c>
    </row>
    <row r="59" spans="1:10" s="118" customFormat="1" ht="14.25" customHeight="1"/>
    <row r="60" spans="1:10" s="118" customFormat="1" ht="14.25" customHeight="1"/>
    <row r="61" spans="1:10" s="118" customFormat="1" ht="14.25" customHeight="1"/>
    <row r="62" spans="1:10" ht="18.75" customHeight="1">
      <c r="A62" s="34" t="s">
        <v>838</v>
      </c>
      <c r="B62" s="88"/>
      <c r="C62" s="110">
        <v>2010</v>
      </c>
      <c r="D62" s="110">
        <v>2015</v>
      </c>
      <c r="E62" s="110">
        <v>2020</v>
      </c>
      <c r="F62" s="110">
        <v>2021</v>
      </c>
      <c r="G62" s="110">
        <v>2022</v>
      </c>
      <c r="H62" s="110">
        <v>2023</v>
      </c>
      <c r="I62" s="110" t="s">
        <v>1003</v>
      </c>
      <c r="J62" s="248" t="s">
        <v>838</v>
      </c>
    </row>
    <row r="63" spans="1:10" s="118" customFormat="1" ht="14.25" customHeight="1">
      <c r="B63" s="313"/>
      <c r="C63" s="326"/>
      <c r="D63" s="362"/>
      <c r="E63" s="362"/>
      <c r="F63" s="362"/>
      <c r="G63" s="362"/>
      <c r="H63" s="362"/>
      <c r="I63" s="362"/>
      <c r="J63" s="347"/>
    </row>
    <row r="64" spans="1:10" s="118" customFormat="1" ht="14.25" customHeight="1">
      <c r="A64" s="568" t="s">
        <v>94</v>
      </c>
      <c r="B64" s="568"/>
      <c r="C64" s="257"/>
      <c r="D64" s="257"/>
      <c r="E64" s="257"/>
      <c r="F64" s="257"/>
      <c r="G64" s="257"/>
      <c r="H64" s="257"/>
      <c r="I64" s="257"/>
      <c r="J64" s="472" t="s">
        <v>97</v>
      </c>
    </row>
    <row r="65" spans="1:10" s="118" customFormat="1" ht="14.25" customHeight="1">
      <c r="A65" s="35"/>
      <c r="B65" s="35"/>
      <c r="C65" s="112"/>
      <c r="D65" s="112"/>
      <c r="E65" s="112"/>
      <c r="F65" s="112"/>
      <c r="G65" s="112"/>
      <c r="H65" s="112"/>
      <c r="I65" s="112"/>
      <c r="J65" s="36"/>
    </row>
    <row r="66" spans="1:10" s="118" customFormat="1" ht="14.25" customHeight="1">
      <c r="A66" s="501" t="s">
        <v>7</v>
      </c>
      <c r="B66" s="284"/>
      <c r="C66" s="447">
        <v>80.040000000000006</v>
      </c>
      <c r="D66" s="447">
        <v>85.590999999999994</v>
      </c>
      <c r="E66" s="447">
        <v>118.23500000000001</v>
      </c>
      <c r="F66" s="447">
        <v>117.40600000000001</v>
      </c>
      <c r="G66" s="447">
        <v>113.327</v>
      </c>
      <c r="H66" s="447">
        <v>114.90300000000001</v>
      </c>
      <c r="I66" s="447">
        <v>112.79899999999999</v>
      </c>
      <c r="J66" s="502" t="s">
        <v>7</v>
      </c>
    </row>
    <row r="67" spans="1:10" s="118" customFormat="1" ht="14.25" customHeight="1">
      <c r="A67" s="501" t="s">
        <v>266</v>
      </c>
      <c r="B67" s="284"/>
      <c r="C67" s="447">
        <v>32.987000000000002</v>
      </c>
      <c r="D67" s="447">
        <v>51.8</v>
      </c>
      <c r="E67" s="447">
        <v>78.599999999999994</v>
      </c>
      <c r="F67" s="489">
        <v>84.8</v>
      </c>
      <c r="G67" s="489">
        <v>95.66</v>
      </c>
      <c r="H67" s="489">
        <v>87.07</v>
      </c>
      <c r="I67" s="489">
        <v>100.321</v>
      </c>
      <c r="J67" s="311" t="s">
        <v>884</v>
      </c>
    </row>
    <row r="68" spans="1:10" s="118" customFormat="1" ht="14.25" customHeight="1">
      <c r="A68" s="501" t="s">
        <v>107</v>
      </c>
      <c r="B68" s="284"/>
      <c r="C68" s="490">
        <v>78</v>
      </c>
      <c r="D68" s="280">
        <v>83</v>
      </c>
      <c r="E68" s="447">
        <v>82</v>
      </c>
      <c r="F68" s="447">
        <v>82</v>
      </c>
      <c r="G68" s="447">
        <v>81</v>
      </c>
      <c r="H68" s="447">
        <v>81</v>
      </c>
      <c r="I68" s="447">
        <v>83</v>
      </c>
      <c r="J68" s="502" t="s">
        <v>103</v>
      </c>
    </row>
    <row r="69" spans="1:10" s="118" customFormat="1" ht="14.25" customHeight="1">
      <c r="A69" s="501" t="s">
        <v>4</v>
      </c>
      <c r="B69" s="284"/>
      <c r="C69" s="447">
        <v>73.599999999999994</v>
      </c>
      <c r="D69" s="447">
        <v>64.8</v>
      </c>
      <c r="E69" s="447">
        <v>71.52</v>
      </c>
      <c r="F69" s="447">
        <v>73.316999999999993</v>
      </c>
      <c r="G69" s="447">
        <v>75.046000000000006</v>
      </c>
      <c r="H69" s="447">
        <v>67.337000000000003</v>
      </c>
      <c r="I69" s="447">
        <v>71.7</v>
      </c>
      <c r="J69" s="311" t="s">
        <v>4</v>
      </c>
    </row>
    <row r="70" spans="1:10" s="118" customFormat="1" ht="14.25" customHeight="1">
      <c r="A70" s="501" t="s">
        <v>106</v>
      </c>
      <c r="B70" s="284"/>
      <c r="C70" s="484">
        <v>79.5</v>
      </c>
      <c r="D70" s="484">
        <v>102.363</v>
      </c>
      <c r="E70" s="484">
        <v>87.454800000000006</v>
      </c>
      <c r="F70" s="484">
        <v>74.872</v>
      </c>
      <c r="G70" s="484">
        <v>68.112469300000001</v>
      </c>
      <c r="H70" s="484">
        <v>57</v>
      </c>
      <c r="I70" s="484">
        <v>60</v>
      </c>
      <c r="J70" s="502" t="s">
        <v>280</v>
      </c>
    </row>
    <row r="71" spans="1:10" s="118" customFormat="1" ht="14.25" customHeight="1">
      <c r="A71" s="501" t="s">
        <v>8</v>
      </c>
      <c r="B71" s="284"/>
      <c r="C71" s="447">
        <v>48.6</v>
      </c>
      <c r="D71" s="447">
        <v>46.839999999999996</v>
      </c>
      <c r="E71" s="447">
        <v>42.54</v>
      </c>
      <c r="F71" s="447">
        <v>39.590000000000003</v>
      </c>
      <c r="G71" s="447">
        <v>37.33</v>
      </c>
      <c r="H71" s="447">
        <v>45.510000000000005</v>
      </c>
      <c r="I71" s="447">
        <v>45.728000000000002</v>
      </c>
      <c r="J71" s="311" t="s">
        <v>9</v>
      </c>
    </row>
    <row r="72" spans="1:10" s="118" customFormat="1" ht="14.25" customHeight="1">
      <c r="A72" s="501" t="s">
        <v>5</v>
      </c>
      <c r="B72" s="284"/>
      <c r="C72" s="447">
        <v>103.35915454101563</v>
      </c>
      <c r="D72" s="447">
        <v>98.676988281250004</v>
      </c>
      <c r="E72" s="447">
        <v>54.17306231689453</v>
      </c>
      <c r="F72" s="447">
        <v>53.811461608886717</v>
      </c>
      <c r="G72" s="447">
        <v>45.383925445556642</v>
      </c>
      <c r="H72" s="447">
        <v>42.765573120117189</v>
      </c>
      <c r="I72" s="447">
        <v>45.082763</v>
      </c>
      <c r="J72" s="502" t="s">
        <v>6</v>
      </c>
    </row>
    <row r="73" spans="1:10" s="118" customFormat="1" ht="14.25" customHeight="1">
      <c r="A73" s="501" t="s">
        <v>100</v>
      </c>
      <c r="B73" s="284"/>
      <c r="C73" s="447">
        <v>14.462999999999999</v>
      </c>
      <c r="D73" s="447">
        <v>23.1</v>
      </c>
      <c r="E73" s="447">
        <v>34.332000000000001</v>
      </c>
      <c r="F73" s="447">
        <v>38.713999999999999</v>
      </c>
      <c r="G73" s="447">
        <v>40.779000000000003</v>
      </c>
      <c r="H73" s="447">
        <v>40.473999999999997</v>
      </c>
      <c r="I73" s="447">
        <v>40.473999999999997</v>
      </c>
      <c r="J73" s="502" t="s">
        <v>100</v>
      </c>
    </row>
    <row r="74" spans="1:10" s="118" customFormat="1" ht="14.25" customHeight="1">
      <c r="A74" s="501" t="s">
        <v>71</v>
      </c>
      <c r="B74" s="284"/>
      <c r="C74" s="447">
        <v>49.643053299999998</v>
      </c>
      <c r="D74" s="447">
        <v>45.140783585572471</v>
      </c>
      <c r="E74" s="447">
        <v>38.5</v>
      </c>
      <c r="F74" s="447">
        <v>45.7</v>
      </c>
      <c r="G74" s="447">
        <v>43.4</v>
      </c>
      <c r="H74" s="447">
        <v>37.5</v>
      </c>
      <c r="I74" s="447">
        <v>35.419296926432871</v>
      </c>
      <c r="J74" s="502" t="s">
        <v>88</v>
      </c>
    </row>
    <row r="75" spans="1:10" s="118" customFormat="1" ht="14.25" customHeight="1">
      <c r="A75" s="501" t="s">
        <v>275</v>
      </c>
      <c r="B75" s="284"/>
      <c r="C75" s="484">
        <v>15</v>
      </c>
      <c r="D75" s="484">
        <v>19.8</v>
      </c>
      <c r="E75" s="447">
        <v>28.2</v>
      </c>
      <c r="F75" s="447">
        <v>31</v>
      </c>
      <c r="G75" s="447">
        <v>31.5</v>
      </c>
      <c r="H75" s="447">
        <v>35</v>
      </c>
      <c r="I75" s="447">
        <v>35</v>
      </c>
      <c r="J75" s="502" t="s">
        <v>276</v>
      </c>
    </row>
    <row r="76" spans="1:10" s="118" customFormat="1" ht="14.25" customHeight="1">
      <c r="A76" s="501" t="s">
        <v>403</v>
      </c>
      <c r="B76" s="284"/>
      <c r="C76" s="447">
        <v>14</v>
      </c>
      <c r="D76" s="447">
        <v>16.564</v>
      </c>
      <c r="E76" s="447">
        <v>26.367000000000001</v>
      </c>
      <c r="F76" s="489">
        <v>27.212</v>
      </c>
      <c r="G76" s="489">
        <v>26.259</v>
      </c>
      <c r="H76" s="489">
        <v>30.928000000000001</v>
      </c>
      <c r="I76" s="489">
        <v>32.558999999999997</v>
      </c>
      <c r="J76" s="502" t="s">
        <v>404</v>
      </c>
    </row>
    <row r="77" spans="1:10" s="118" customFormat="1" ht="14.25" customHeight="1">
      <c r="A77" s="501" t="s">
        <v>56</v>
      </c>
      <c r="B77" s="284"/>
      <c r="C77" s="447">
        <v>21.086389999999998</v>
      </c>
      <c r="D77" s="447">
        <v>22.373939999999997</v>
      </c>
      <c r="E77" s="447">
        <v>28.97254856</v>
      </c>
      <c r="F77" s="447">
        <v>28.050514159999999</v>
      </c>
      <c r="G77" s="447">
        <v>27.402794</v>
      </c>
      <c r="H77" s="447">
        <v>28.019988999999999</v>
      </c>
      <c r="I77" s="447">
        <v>30.097401999999999</v>
      </c>
      <c r="J77" s="502" t="s">
        <v>57</v>
      </c>
    </row>
    <row r="78" spans="1:10" s="118" customFormat="1" ht="14.25" customHeight="1">
      <c r="A78" s="501" t="s">
        <v>101</v>
      </c>
      <c r="B78" s="284"/>
      <c r="C78" s="489">
        <v>6</v>
      </c>
      <c r="D78" s="489">
        <v>6</v>
      </c>
      <c r="E78" s="489">
        <v>11</v>
      </c>
      <c r="F78" s="489">
        <v>11</v>
      </c>
      <c r="G78" s="489">
        <v>13</v>
      </c>
      <c r="H78" s="489">
        <v>17</v>
      </c>
      <c r="I78" s="489">
        <v>30</v>
      </c>
      <c r="J78" s="311" t="s">
        <v>101</v>
      </c>
    </row>
    <row r="79" spans="1:10" s="118" customFormat="1" ht="14.25" customHeight="1">
      <c r="A79" s="501" t="s">
        <v>271</v>
      </c>
      <c r="B79" s="284"/>
      <c r="C79" s="484">
        <v>12</v>
      </c>
      <c r="D79" s="484">
        <v>20</v>
      </c>
      <c r="E79" s="484">
        <v>15.5</v>
      </c>
      <c r="F79" s="484">
        <v>17.2</v>
      </c>
      <c r="G79" s="484">
        <v>22.5</v>
      </c>
      <c r="H79" s="484">
        <v>21.2</v>
      </c>
      <c r="I79" s="484">
        <v>21.2</v>
      </c>
      <c r="J79" s="311" t="s">
        <v>272</v>
      </c>
    </row>
    <row r="80" spans="1:10" s="118" customFormat="1" ht="14.25" customHeight="1">
      <c r="A80" s="501" t="s">
        <v>96</v>
      </c>
      <c r="B80" s="284"/>
      <c r="C80" s="447">
        <v>16.279489999999999</v>
      </c>
      <c r="D80" s="447">
        <v>18.375</v>
      </c>
      <c r="E80" s="447">
        <v>19.192403176634357</v>
      </c>
      <c r="F80" s="447">
        <v>20.267644399999998</v>
      </c>
      <c r="G80" s="447">
        <v>21.650539811999998</v>
      </c>
      <c r="H80" s="447">
        <v>21.123370268999999</v>
      </c>
      <c r="I80" s="447">
        <v>21.123370268999999</v>
      </c>
      <c r="J80" s="502" t="s">
        <v>96</v>
      </c>
    </row>
    <row r="81" spans="1:10" s="118" customFormat="1" ht="14.25" customHeight="1">
      <c r="A81" s="501" t="s">
        <v>10</v>
      </c>
      <c r="B81" s="284"/>
      <c r="C81" s="484">
        <v>11</v>
      </c>
      <c r="D81" s="484">
        <v>19.399999999999999</v>
      </c>
      <c r="E81" s="484">
        <v>18.2</v>
      </c>
      <c r="F81" s="489">
        <v>21.9</v>
      </c>
      <c r="G81" s="489">
        <v>22.1</v>
      </c>
      <c r="H81" s="489">
        <v>19.5</v>
      </c>
      <c r="I81" s="489">
        <v>20.6</v>
      </c>
      <c r="J81" s="502" t="s">
        <v>11</v>
      </c>
    </row>
    <row r="82" spans="1:10" s="118" customFormat="1" ht="14.25" customHeight="1">
      <c r="A82" s="501" t="s">
        <v>648</v>
      </c>
      <c r="B82" s="284"/>
      <c r="C82" s="447">
        <v>9.4701450000000005</v>
      </c>
      <c r="D82" s="447">
        <v>12.1</v>
      </c>
      <c r="E82" s="447">
        <v>11.993406999999999</v>
      </c>
      <c r="F82" s="447">
        <v>11.824548</v>
      </c>
      <c r="G82" s="447">
        <v>9.8282729999999994</v>
      </c>
      <c r="H82" s="447">
        <v>9.4503590000000006</v>
      </c>
      <c r="I82" s="447">
        <v>9.4503590000000006</v>
      </c>
      <c r="J82" s="502" t="s">
        <v>648</v>
      </c>
    </row>
    <row r="83" spans="1:10" s="118" customFormat="1" ht="14.25" customHeight="1">
      <c r="A83" s="501" t="s">
        <v>108</v>
      </c>
      <c r="B83" s="284"/>
      <c r="C83" s="447">
        <v>8.0253887499999994</v>
      </c>
      <c r="D83" s="447">
        <v>7.3261277499999995</v>
      </c>
      <c r="E83" s="447">
        <v>6.8</v>
      </c>
      <c r="F83" s="447">
        <v>6.8</v>
      </c>
      <c r="G83" s="447">
        <v>8.1999999999999993</v>
      </c>
      <c r="H83" s="447">
        <v>8.6999999999999993</v>
      </c>
      <c r="I83" s="447">
        <v>8.6999999999999993</v>
      </c>
      <c r="J83" s="311" t="s">
        <v>95</v>
      </c>
    </row>
    <row r="84" spans="1:10" s="118" customFormat="1" ht="14.25" customHeight="1">
      <c r="A84" s="75"/>
      <c r="J84" s="75"/>
    </row>
    <row r="85" spans="1:10" s="118" customFormat="1" ht="14.25" customHeight="1"/>
    <row r="86" spans="1:10" s="118" customFormat="1" ht="14.25" customHeight="1"/>
    <row r="87" spans="1:10" s="118" customFormat="1" ht="14.25" customHeight="1"/>
    <row r="88" spans="1:10" s="118" customFormat="1" ht="14.25" customHeight="1"/>
    <row r="89" spans="1:10" s="118" customFormat="1" ht="14.25" customHeight="1"/>
    <row r="90" spans="1:10" s="118" customFormat="1" ht="14.25" customHeight="1"/>
    <row r="91" spans="1:10" s="118" customFormat="1" ht="14.25" customHeight="1"/>
    <row r="92" spans="1:10" s="118" customFormat="1" ht="14.25" customHeight="1"/>
    <row r="93" spans="1:10" s="118" customFormat="1" ht="14.25" customHeight="1"/>
    <row r="94" spans="1:10" s="118" customFormat="1" ht="14.25" customHeight="1"/>
    <row r="95" spans="1:10" s="118" customFormat="1" ht="14.25" customHeight="1"/>
    <row r="96" spans="1:10" s="118" customFormat="1" ht="14.25" customHeight="1"/>
    <row r="97" spans="1:10" s="118" customFormat="1" ht="14.25" customHeight="1"/>
    <row r="98" spans="1:10" s="118" customFormat="1" ht="14.25" customHeight="1"/>
    <row r="99" spans="1:10" s="118" customFormat="1" ht="14.25" customHeight="1"/>
    <row r="100" spans="1:10" s="118" customFormat="1" ht="14.25" customHeight="1"/>
    <row r="101" spans="1:10" s="118" customFormat="1" ht="14.25" customHeight="1"/>
    <row r="102" spans="1:10" s="118" customFormat="1" ht="14.25" customHeight="1"/>
    <row r="103" spans="1:10" s="118" customFormat="1" ht="14.25" customHeight="1"/>
    <row r="104" spans="1:10" s="118" customFormat="1" ht="10" customHeight="1"/>
    <row r="105" spans="1:10" ht="12" customHeight="1">
      <c r="A105" s="4"/>
      <c r="B105" s="57" t="s">
        <v>946</v>
      </c>
      <c r="C105" s="190"/>
      <c r="J105" s="22"/>
    </row>
    <row r="106" spans="1:10" ht="12" customHeight="1">
      <c r="A106" s="4"/>
      <c r="B106" s="57" t="s">
        <v>73</v>
      </c>
      <c r="J106" s="22"/>
    </row>
    <row r="107" spans="1:10" ht="12" customHeight="1">
      <c r="A107" s="4"/>
      <c r="B107" s="244" t="s">
        <v>698</v>
      </c>
    </row>
    <row r="108" spans="1:10" ht="12" customHeight="1">
      <c r="A108" s="4"/>
    </row>
  </sheetData>
  <mergeCells count="4">
    <mergeCell ref="A57:A58"/>
    <mergeCell ref="A51:A54"/>
    <mergeCell ref="A64:B64"/>
    <mergeCell ref="A3:A4"/>
  </mergeCells>
  <hyperlinks>
    <hyperlink ref="J3" location="'Inhoudsopgave Zuivel in cijfers'!A1" display="Terug naar inhoudsopgave" xr:uid="{B396E931-F21F-40B2-915A-0EEF0E16176E}"/>
    <hyperlink ref="J4" location="'Inhoudsopgave Zuivel in cijfers'!A1" display="Back to table of contents" xr:uid="{E621D5CA-2C53-4170-886B-E0922FAC6C42}"/>
  </hyperlinks>
  <printOptions horizontalCentered="1"/>
  <pageMargins left="0.39370078740157483" right="0.39370078740157483" top="0.39370078740157483" bottom="0.39370078740157483" header="0" footer="0"/>
  <pageSetup paperSize="9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rgb="FFBBD25B"/>
  </sheetPr>
  <dimension ref="A1:L108"/>
  <sheetViews>
    <sheetView zoomScaleNormal="100" workbookViewId="0"/>
  </sheetViews>
  <sheetFormatPr baseColWidth="10" defaultColWidth="9.5" defaultRowHeight="14.5" customHeight="1"/>
  <cols>
    <col min="1" max="1" width="9.5" style="2"/>
    <col min="2" max="2" width="20" style="2" customWidth="1"/>
    <col min="3" max="9" width="11.5" style="2" customWidth="1"/>
    <col min="10" max="10" width="28.5" style="2" customWidth="1"/>
    <col min="11" max="16384" width="9.5" style="2"/>
  </cols>
  <sheetData>
    <row r="1" spans="1:10" ht="23" customHeight="1">
      <c r="A1" s="1"/>
      <c r="B1" s="1"/>
      <c r="C1" s="1"/>
      <c r="D1" s="1"/>
      <c r="E1" s="1"/>
      <c r="F1" s="1"/>
      <c r="G1" s="1"/>
      <c r="H1" s="1"/>
      <c r="I1" s="1"/>
      <c r="J1" s="109" t="s">
        <v>607</v>
      </c>
    </row>
    <row r="2" spans="1:10" ht="12" customHeight="1">
      <c r="A2" s="1"/>
      <c r="B2" s="3"/>
      <c r="C2" s="3"/>
      <c r="D2" s="3"/>
      <c r="E2" s="3"/>
      <c r="F2" s="3"/>
      <c r="G2" s="3"/>
      <c r="H2" s="3"/>
      <c r="I2" s="3"/>
      <c r="J2" s="59" t="s">
        <v>1000</v>
      </c>
    </row>
    <row r="3" spans="1:10" ht="18" customHeight="1">
      <c r="A3" s="550">
        <v>33</v>
      </c>
      <c r="B3" s="107" t="s">
        <v>391</v>
      </c>
      <c r="C3" s="5"/>
      <c r="D3" s="5"/>
      <c r="E3" s="5"/>
      <c r="F3" s="5"/>
      <c r="G3" s="5"/>
      <c r="H3" s="5"/>
      <c r="I3" s="5"/>
      <c r="J3" s="125" t="s">
        <v>583</v>
      </c>
    </row>
    <row r="4" spans="1:10" ht="18" customHeight="1">
      <c r="A4" s="551"/>
      <c r="B4" s="241" t="s">
        <v>392</v>
      </c>
      <c r="C4" s="163"/>
      <c r="D4" s="163"/>
      <c r="E4" s="163"/>
      <c r="F4" s="163"/>
      <c r="G4" s="163"/>
      <c r="H4" s="163"/>
      <c r="I4" s="163"/>
      <c r="J4" s="225" t="s">
        <v>584</v>
      </c>
    </row>
    <row r="5" spans="1:10" s="118" customFormat="1" ht="14.25" customHeight="1"/>
    <row r="6" spans="1:10" s="118" customFormat="1" ht="14.25" customHeight="1"/>
    <row r="7" spans="1:10" s="118" customFormat="1" ht="14.25" customHeight="1"/>
    <row r="8" spans="1:10" ht="18.75" customHeight="1">
      <c r="A8" s="34" t="s">
        <v>838</v>
      </c>
      <c r="B8" s="88"/>
      <c r="C8" s="110">
        <v>2010</v>
      </c>
      <c r="D8" s="110">
        <v>2015</v>
      </c>
      <c r="E8" s="110">
        <v>2020</v>
      </c>
      <c r="F8" s="110">
        <v>2021</v>
      </c>
      <c r="G8" s="110">
        <v>2022</v>
      </c>
      <c r="H8" s="110">
        <v>2023</v>
      </c>
      <c r="I8" s="110" t="s">
        <v>1003</v>
      </c>
      <c r="J8" s="248" t="s">
        <v>838</v>
      </c>
    </row>
    <row r="9" spans="1:10" s="118" customFormat="1" ht="14.25" customHeight="1"/>
    <row r="10" spans="1:10" s="118" customFormat="1" ht="14.25" customHeight="1">
      <c r="A10" s="258" t="s">
        <v>765</v>
      </c>
      <c r="B10" s="345"/>
      <c r="C10" s="282">
        <v>24827.965000000007</v>
      </c>
      <c r="D10" s="282">
        <v>24533.293999999991</v>
      </c>
      <c r="E10" s="282">
        <v>23830.315638274791</v>
      </c>
      <c r="F10" s="282">
        <v>23138.070307999995</v>
      </c>
      <c r="G10" s="282">
        <v>22483.462629000012</v>
      </c>
      <c r="H10" s="282">
        <v>22200.67604599999</v>
      </c>
      <c r="I10" s="282">
        <v>21985.350950161504</v>
      </c>
      <c r="J10" s="246" t="s">
        <v>765</v>
      </c>
    </row>
    <row r="11" spans="1:10" s="118" customFormat="1" ht="14.25" customHeight="1">
      <c r="A11" s="35"/>
      <c r="B11" s="65"/>
      <c r="C11" s="280"/>
      <c r="D11" s="264"/>
      <c r="E11" s="255"/>
      <c r="F11" s="264"/>
      <c r="G11" s="264"/>
      <c r="H11" s="264"/>
      <c r="I11" s="264"/>
      <c r="J11" s="36"/>
    </row>
    <row r="12" spans="1:10" s="118" customFormat="1" ht="14.25" customHeight="1">
      <c r="A12" s="35" t="s">
        <v>14</v>
      </c>
      <c r="B12" s="65"/>
      <c r="C12" s="280">
        <v>5203.3999999999996</v>
      </c>
      <c r="D12" s="264">
        <v>4982.2</v>
      </c>
      <c r="E12" s="264">
        <v>4565.8639629999998</v>
      </c>
      <c r="F12" s="264">
        <v>4379.6274839999996</v>
      </c>
      <c r="G12" s="264">
        <v>4178.0664100000004</v>
      </c>
      <c r="H12" s="264">
        <v>4143.9892680000003</v>
      </c>
      <c r="I12" s="264">
        <v>4104.6299529999997</v>
      </c>
      <c r="J12" s="36" t="s">
        <v>93</v>
      </c>
    </row>
    <row r="13" spans="1:10" s="118" customFormat="1" ht="14.25" customHeight="1">
      <c r="A13" s="35" t="s">
        <v>18</v>
      </c>
      <c r="B13" s="65"/>
      <c r="C13" s="280">
        <v>3518.1</v>
      </c>
      <c r="D13" s="280">
        <v>3660.28</v>
      </c>
      <c r="E13" s="280">
        <v>3504.5</v>
      </c>
      <c r="F13" s="264">
        <v>3403.51</v>
      </c>
      <c r="G13" s="264">
        <v>3347.48</v>
      </c>
      <c r="H13" s="264">
        <v>3302.77</v>
      </c>
      <c r="I13" s="264">
        <v>3302.77</v>
      </c>
      <c r="J13" s="36" t="s">
        <v>19</v>
      </c>
    </row>
    <row r="14" spans="1:10" s="118" customFormat="1" ht="14.25" customHeight="1">
      <c r="A14" s="35" t="s">
        <v>15</v>
      </c>
      <c r="B14" s="65"/>
      <c r="C14" s="280">
        <v>3680.54</v>
      </c>
      <c r="D14" s="280">
        <v>3423.13</v>
      </c>
      <c r="E14" s="280">
        <v>3157.59</v>
      </c>
      <c r="F14" s="264">
        <v>3021.77</v>
      </c>
      <c r="G14" s="264">
        <v>2784.6</v>
      </c>
      <c r="H14" s="264">
        <v>2774.27</v>
      </c>
      <c r="I14" s="264">
        <v>2754.8501099999999</v>
      </c>
      <c r="J14" s="36" t="s">
        <v>16</v>
      </c>
    </row>
    <row r="15" spans="1:10" s="118" customFormat="1" ht="14.25" customHeight="1">
      <c r="A15" s="35" t="s">
        <v>22</v>
      </c>
      <c r="B15" s="65"/>
      <c r="C15" s="280">
        <v>2660.79</v>
      </c>
      <c r="D15" s="280">
        <v>2511.0100000000002</v>
      </c>
      <c r="E15" s="280">
        <v>2448.89</v>
      </c>
      <c r="F15" s="264">
        <v>2488.31</v>
      </c>
      <c r="G15" s="264">
        <v>2486.92</v>
      </c>
      <c r="H15" s="264">
        <v>2468.4699999999998</v>
      </c>
      <c r="I15" s="264">
        <v>2426.8749167832138</v>
      </c>
      <c r="J15" s="36" t="s">
        <v>23</v>
      </c>
    </row>
    <row r="16" spans="1:10" s="118" customFormat="1" ht="14.25" customHeight="1">
      <c r="A16" s="35" t="s">
        <v>31</v>
      </c>
      <c r="B16" s="65"/>
      <c r="C16" s="280">
        <v>1471.9</v>
      </c>
      <c r="D16" s="280">
        <v>1638.65</v>
      </c>
      <c r="E16" s="280">
        <v>1988.13</v>
      </c>
      <c r="F16" s="264">
        <v>1960.38</v>
      </c>
      <c r="G16" s="264">
        <v>1978.87</v>
      </c>
      <c r="H16" s="264">
        <v>1920.96</v>
      </c>
      <c r="I16" s="264">
        <v>1908.5899999999997</v>
      </c>
      <c r="J16" s="36" t="s">
        <v>32</v>
      </c>
    </row>
    <row r="17" spans="1:12" s="118" customFormat="1" ht="14.25" customHeight="1">
      <c r="A17" s="35" t="s">
        <v>66</v>
      </c>
      <c r="B17" s="65"/>
      <c r="C17" s="280">
        <v>627.17999999999995</v>
      </c>
      <c r="D17" s="280">
        <v>647.1</v>
      </c>
      <c r="E17" s="280">
        <v>622.53</v>
      </c>
      <c r="F17" s="264">
        <v>622.05999999999995</v>
      </c>
      <c r="G17" s="264">
        <v>670.86</v>
      </c>
      <c r="H17" s="264">
        <v>689.95</v>
      </c>
      <c r="I17" s="264">
        <v>687.59839176261676</v>
      </c>
      <c r="J17" s="36" t="s">
        <v>109</v>
      </c>
    </row>
    <row r="18" spans="1:12" s="118" customFormat="1" ht="14.25" customHeight="1">
      <c r="A18" s="35" t="s">
        <v>29</v>
      </c>
      <c r="B18" s="65"/>
      <c r="C18" s="280">
        <v>728.34</v>
      </c>
      <c r="D18" s="280">
        <v>760.26</v>
      </c>
      <c r="E18" s="280">
        <v>843.14</v>
      </c>
      <c r="F18" s="264">
        <v>771.75</v>
      </c>
      <c r="G18" s="264">
        <v>754.13</v>
      </c>
      <c r="H18" s="264">
        <v>717.46</v>
      </c>
      <c r="I18" s="264">
        <v>683.01219928022033</v>
      </c>
      <c r="J18" s="36" t="s">
        <v>30</v>
      </c>
    </row>
    <row r="19" spans="1:12" s="118" customFormat="1" ht="14.25" customHeight="1">
      <c r="A19" s="35" t="s">
        <v>24</v>
      </c>
      <c r="B19" s="65"/>
      <c r="C19" s="280">
        <v>914.48</v>
      </c>
      <c r="D19" s="280">
        <v>828.91</v>
      </c>
      <c r="E19" s="280">
        <v>694.03</v>
      </c>
      <c r="F19" s="264">
        <v>683.65</v>
      </c>
      <c r="G19" s="264">
        <v>685.91</v>
      </c>
      <c r="H19" s="264">
        <v>690.88</v>
      </c>
      <c r="I19" s="264">
        <v>678.58</v>
      </c>
      <c r="J19" s="36" t="s">
        <v>25</v>
      </c>
    </row>
    <row r="20" spans="1:12" s="118" customFormat="1" ht="14.25" customHeight="1">
      <c r="A20" s="35" t="s">
        <v>61</v>
      </c>
      <c r="B20" s="65"/>
      <c r="C20" s="280">
        <v>698.68</v>
      </c>
      <c r="D20" s="280">
        <v>723.49</v>
      </c>
      <c r="E20" s="280">
        <v>717.44</v>
      </c>
      <c r="F20" s="467">
        <v>648.58000000000004</v>
      </c>
      <c r="G20" s="467">
        <v>642.83000000000004</v>
      </c>
      <c r="H20" s="467">
        <v>638.46</v>
      </c>
      <c r="I20" s="467">
        <v>630.14</v>
      </c>
      <c r="J20" s="36" t="s">
        <v>17</v>
      </c>
    </row>
    <row r="21" spans="1:12" s="118" customFormat="1" ht="14.25" customHeight="1">
      <c r="A21" s="35" t="s">
        <v>36</v>
      </c>
      <c r="B21" s="65"/>
      <c r="C21" s="280">
        <v>830.9</v>
      </c>
      <c r="D21" s="280">
        <v>747.6</v>
      </c>
      <c r="E21" s="280">
        <v>707.84</v>
      </c>
      <c r="F21" s="264">
        <v>663.64</v>
      </c>
      <c r="G21" s="264">
        <v>651.58000000000004</v>
      </c>
      <c r="H21" s="264">
        <v>668.09</v>
      </c>
      <c r="I21" s="264">
        <v>612.82000000000005</v>
      </c>
      <c r="J21" s="36" t="s">
        <v>36</v>
      </c>
    </row>
    <row r="22" spans="1:12" s="118" customFormat="1" ht="14.25" customHeight="1">
      <c r="A22" s="35" t="s">
        <v>34</v>
      </c>
      <c r="B22" s="65"/>
      <c r="C22" s="280">
        <v>361.49</v>
      </c>
      <c r="D22" s="280">
        <v>462.23</v>
      </c>
      <c r="E22" s="280">
        <v>556.54999999999995</v>
      </c>
      <c r="F22" s="467">
        <v>522.09</v>
      </c>
      <c r="G22" s="467">
        <v>537.84</v>
      </c>
      <c r="H22" s="467">
        <v>520.57000000000005</v>
      </c>
      <c r="I22" s="467">
        <v>518.90000000000009</v>
      </c>
      <c r="J22" s="36" t="s">
        <v>35</v>
      </c>
    </row>
    <row r="23" spans="1:12" s="118" customFormat="1" ht="14.25" customHeight="1">
      <c r="A23" s="258" t="s">
        <v>60</v>
      </c>
      <c r="B23" s="345"/>
      <c r="C23" s="282">
        <v>543.51499999999999</v>
      </c>
      <c r="D23" s="282">
        <v>557.78399999999999</v>
      </c>
      <c r="E23" s="300">
        <v>543.41167527478819</v>
      </c>
      <c r="F23" s="300">
        <v>549.91087100000004</v>
      </c>
      <c r="G23" s="300">
        <v>502.767201</v>
      </c>
      <c r="H23" s="300">
        <v>500.71</v>
      </c>
      <c r="I23" s="300">
        <v>517.23342999999988</v>
      </c>
      <c r="J23" s="246" t="s">
        <v>70</v>
      </c>
    </row>
    <row r="24" spans="1:12" s="118" customFormat="1" ht="14.25" customHeight="1">
      <c r="A24" s="35" t="s">
        <v>33</v>
      </c>
      <c r="B24" s="65"/>
      <c r="C24" s="280">
        <v>731.03</v>
      </c>
      <c r="D24" s="280">
        <v>698.07</v>
      </c>
      <c r="E24" s="280">
        <v>571.04999999999995</v>
      </c>
      <c r="F24" s="264">
        <v>566.54195300000003</v>
      </c>
      <c r="G24" s="264">
        <v>533.27901799999995</v>
      </c>
      <c r="H24" s="264">
        <v>515.29677800000002</v>
      </c>
      <c r="I24" s="264">
        <v>508.69676600000003</v>
      </c>
      <c r="J24" s="36" t="s">
        <v>33</v>
      </c>
    </row>
    <row r="25" spans="1:12" s="118" customFormat="1" ht="14.25" customHeight="1">
      <c r="A25" s="35" t="s">
        <v>37</v>
      </c>
      <c r="B25" s="65"/>
      <c r="C25" s="280">
        <v>506.93</v>
      </c>
      <c r="D25" s="264">
        <v>522.87</v>
      </c>
      <c r="E25" s="264">
        <v>549.20000000000005</v>
      </c>
      <c r="F25" s="264">
        <v>521.6</v>
      </c>
      <c r="G25" s="264">
        <v>518.20000000000005</v>
      </c>
      <c r="H25" s="264">
        <v>512.6</v>
      </c>
      <c r="I25" s="264">
        <v>493.39000000000004</v>
      </c>
      <c r="J25" s="36" t="s">
        <v>38</v>
      </c>
    </row>
    <row r="26" spans="1:12" s="118" customFormat="1" ht="14.25" customHeight="1">
      <c r="A26" s="35" t="s">
        <v>27</v>
      </c>
      <c r="B26" s="65"/>
      <c r="C26" s="280">
        <v>472.4</v>
      </c>
      <c r="D26" s="280">
        <v>518.79999999999995</v>
      </c>
      <c r="E26" s="280">
        <v>507.9</v>
      </c>
      <c r="F26" s="467">
        <v>496.5</v>
      </c>
      <c r="G26" s="467">
        <v>459.7</v>
      </c>
      <c r="H26" s="467">
        <v>433.1</v>
      </c>
      <c r="I26" s="467">
        <v>426.7</v>
      </c>
      <c r="J26" s="36" t="s">
        <v>28</v>
      </c>
    </row>
    <row r="27" spans="1:12" s="118" customFormat="1" ht="14.25" customHeight="1">
      <c r="A27" s="35" t="s">
        <v>64</v>
      </c>
      <c r="B27" s="65"/>
      <c r="C27" s="280">
        <v>223.18</v>
      </c>
      <c r="D27" s="280">
        <v>259.51</v>
      </c>
      <c r="E27" s="280">
        <v>357.31</v>
      </c>
      <c r="F27" s="264">
        <v>387.23</v>
      </c>
      <c r="G27" s="264">
        <v>367.18</v>
      </c>
      <c r="H27" s="264">
        <v>357.03</v>
      </c>
      <c r="I27" s="264">
        <v>374.89</v>
      </c>
      <c r="J27" s="36" t="s">
        <v>43</v>
      </c>
    </row>
    <row r="28" spans="1:12" s="118" customFormat="1" ht="14.25" customHeight="1">
      <c r="A28" s="35" t="s">
        <v>20</v>
      </c>
      <c r="B28" s="65"/>
      <c r="C28" s="280">
        <v>460.6</v>
      </c>
      <c r="D28" s="280">
        <v>439.4</v>
      </c>
      <c r="E28" s="280">
        <v>402.32</v>
      </c>
      <c r="F28" s="264">
        <v>391.6</v>
      </c>
      <c r="G28" s="264">
        <v>366.72</v>
      </c>
      <c r="H28" s="264">
        <v>355.1</v>
      </c>
      <c r="I28" s="264">
        <v>341.22237035394568</v>
      </c>
      <c r="J28" s="36" t="s">
        <v>21</v>
      </c>
      <c r="L28" s="66"/>
    </row>
    <row r="29" spans="1:12" s="118" customFormat="1" ht="14.25" customHeight="1">
      <c r="A29" s="35" t="s">
        <v>507</v>
      </c>
      <c r="B29" s="65"/>
      <c r="C29" s="280">
        <v>334.41</v>
      </c>
      <c r="D29" s="280">
        <v>296.79000000000002</v>
      </c>
      <c r="E29" s="280">
        <v>281.82</v>
      </c>
      <c r="F29" s="264">
        <v>264.77999999999997</v>
      </c>
      <c r="G29" s="264">
        <v>277.77</v>
      </c>
      <c r="H29" s="264">
        <v>252.9</v>
      </c>
      <c r="I29" s="264">
        <v>256.66281298151006</v>
      </c>
      <c r="J29" s="36" t="s">
        <v>508</v>
      </c>
      <c r="L29" s="66"/>
    </row>
    <row r="30" spans="1:12" s="118" customFormat="1" ht="14.25" customHeight="1">
      <c r="A30" s="35" t="s">
        <v>51</v>
      </c>
      <c r="B30" s="65"/>
      <c r="C30" s="280">
        <v>274.75</v>
      </c>
      <c r="D30" s="280">
        <v>284.26</v>
      </c>
      <c r="E30" s="280">
        <v>255.44</v>
      </c>
      <c r="F30" s="264">
        <v>243.94</v>
      </c>
      <c r="G30" s="264">
        <v>229.88</v>
      </c>
      <c r="H30" s="264">
        <v>242.23</v>
      </c>
      <c r="I30" s="264">
        <v>250.18</v>
      </c>
      <c r="J30" s="36" t="s">
        <v>52</v>
      </c>
      <c r="L30" s="66"/>
    </row>
    <row r="31" spans="1:12" s="118" customFormat="1" ht="14.25" customHeight="1">
      <c r="A31" s="35" t="s">
        <v>65</v>
      </c>
      <c r="B31" s="65"/>
      <c r="C31" s="280">
        <v>163.4</v>
      </c>
      <c r="D31" s="280">
        <v>155.25</v>
      </c>
      <c r="E31" s="280">
        <v>157.93</v>
      </c>
      <c r="F31" s="264">
        <v>160.66</v>
      </c>
      <c r="G31" s="264">
        <v>149.58000000000001</v>
      </c>
      <c r="H31" s="264">
        <v>143.86000000000001</v>
      </c>
      <c r="I31" s="264">
        <v>140.18</v>
      </c>
      <c r="J31" s="36" t="s">
        <v>39</v>
      </c>
      <c r="L31" s="66"/>
    </row>
    <row r="32" spans="1:12" s="118" customFormat="1" ht="14.25" customHeight="1">
      <c r="A32" s="35" t="s">
        <v>49</v>
      </c>
      <c r="B32" s="65"/>
      <c r="C32" s="280">
        <v>93.9</v>
      </c>
      <c r="D32" s="280">
        <v>95.5</v>
      </c>
      <c r="E32" s="280">
        <v>106.77</v>
      </c>
      <c r="F32" s="467">
        <v>107.11</v>
      </c>
      <c r="G32" s="467">
        <v>109.15</v>
      </c>
      <c r="H32" s="467">
        <v>104.19</v>
      </c>
      <c r="I32" s="467">
        <v>109.8</v>
      </c>
      <c r="J32" s="36" t="s">
        <v>50</v>
      </c>
      <c r="L32" s="66"/>
    </row>
    <row r="33" spans="1:12" s="118" customFormat="1" ht="14.25" customHeight="1">
      <c r="A33" s="35" t="s">
        <v>47</v>
      </c>
      <c r="B33" s="65"/>
      <c r="C33" s="280">
        <v>61.95</v>
      </c>
      <c r="D33" s="280">
        <v>76.709999999999994</v>
      </c>
      <c r="E33" s="280">
        <v>77.08</v>
      </c>
      <c r="F33" s="264">
        <v>77.52</v>
      </c>
      <c r="G33" s="264">
        <v>68.14</v>
      </c>
      <c r="H33" s="264">
        <v>66.38</v>
      </c>
      <c r="I33" s="264">
        <v>72.239999999999995</v>
      </c>
      <c r="J33" s="36" t="s">
        <v>48</v>
      </c>
      <c r="L33" s="66"/>
    </row>
    <row r="34" spans="1:12" s="118" customFormat="1" ht="14.25" customHeight="1">
      <c r="A34" s="35" t="s">
        <v>63</v>
      </c>
      <c r="B34" s="284"/>
      <c r="C34" s="264">
        <v>88.12</v>
      </c>
      <c r="D34" s="264">
        <v>94.37</v>
      </c>
      <c r="E34" s="264">
        <v>86.32</v>
      </c>
      <c r="F34" s="264">
        <v>83.7</v>
      </c>
      <c r="G34" s="264">
        <v>68.930000000000007</v>
      </c>
      <c r="H34" s="264">
        <v>64.17</v>
      </c>
      <c r="I34" s="264">
        <v>65.19</v>
      </c>
      <c r="J34" s="36" t="s">
        <v>53</v>
      </c>
      <c r="L34" s="66"/>
    </row>
    <row r="35" spans="1:12" s="118" customFormat="1" ht="14.25" customHeight="1">
      <c r="A35" s="35" t="s">
        <v>42</v>
      </c>
      <c r="B35" s="65"/>
      <c r="C35" s="280">
        <v>75.5</v>
      </c>
      <c r="D35" s="280">
        <v>64.099999999999994</v>
      </c>
      <c r="E35" s="280">
        <v>56.38</v>
      </c>
      <c r="F35" s="467">
        <v>55.56</v>
      </c>
      <c r="G35" s="467">
        <v>57.23</v>
      </c>
      <c r="H35" s="467">
        <v>53.92</v>
      </c>
      <c r="I35" s="467">
        <v>55.640000000000008</v>
      </c>
      <c r="J35" s="36" t="s">
        <v>42</v>
      </c>
      <c r="L35" s="66"/>
    </row>
    <row r="36" spans="1:12" s="118" customFormat="1" ht="14.25" customHeight="1">
      <c r="A36" s="35" t="s">
        <v>40</v>
      </c>
      <c r="B36" s="65"/>
      <c r="C36" s="280">
        <v>73.680000000000007</v>
      </c>
      <c r="D36" s="280">
        <v>56.22</v>
      </c>
      <c r="E36" s="280">
        <v>42.08</v>
      </c>
      <c r="F36" s="264">
        <v>37.25</v>
      </c>
      <c r="G36" s="264">
        <v>27.05</v>
      </c>
      <c r="H36" s="264">
        <v>34.520000000000003</v>
      </c>
      <c r="I36" s="264">
        <v>35.76</v>
      </c>
      <c r="J36" s="36" t="s">
        <v>41</v>
      </c>
      <c r="L36" s="66"/>
    </row>
    <row r="37" spans="1:12" s="118" customFormat="1" ht="14.25" customHeight="1">
      <c r="A37" s="35" t="s">
        <v>46</v>
      </c>
      <c r="B37" s="65"/>
      <c r="C37" s="280">
        <v>28.8</v>
      </c>
      <c r="D37" s="264">
        <v>28.8</v>
      </c>
      <c r="E37" s="264">
        <v>28.8</v>
      </c>
      <c r="F37" s="264">
        <v>28.8</v>
      </c>
      <c r="G37" s="264">
        <v>28.8</v>
      </c>
      <c r="H37" s="264">
        <v>28.8</v>
      </c>
      <c r="I37" s="264">
        <v>28.8</v>
      </c>
      <c r="J37" s="36" t="s">
        <v>46</v>
      </c>
      <c r="L37" s="66"/>
    </row>
    <row r="38" spans="1:12" s="118" customFormat="1" ht="14.25" customHeight="1">
      <c r="A38" s="35" t="s">
        <v>44</v>
      </c>
      <c r="B38" s="65"/>
      <c r="C38" s="280" t="s">
        <v>62</v>
      </c>
      <c r="D38" s="280" t="s">
        <v>62</v>
      </c>
      <c r="E38" s="280" t="s">
        <v>62</v>
      </c>
      <c r="F38" s="280" t="s">
        <v>62</v>
      </c>
      <c r="G38" s="280" t="s">
        <v>62</v>
      </c>
      <c r="H38" s="280" t="s">
        <v>62</v>
      </c>
      <c r="I38" s="280" t="s">
        <v>62</v>
      </c>
      <c r="J38" s="36" t="s">
        <v>45</v>
      </c>
      <c r="L38" s="66"/>
    </row>
    <row r="39" spans="1:12" s="118" customFormat="1" ht="14.25" customHeight="1">
      <c r="A39" s="35"/>
      <c r="B39" s="65"/>
      <c r="C39" s="280"/>
      <c r="D39" s="280"/>
      <c r="E39" s="280"/>
      <c r="F39" s="280"/>
      <c r="G39" s="280"/>
      <c r="H39" s="280"/>
      <c r="I39" s="280"/>
      <c r="J39" s="36"/>
      <c r="L39" s="66"/>
    </row>
    <row r="40" spans="1:12" s="118" customFormat="1" ht="14.25" customHeight="1">
      <c r="A40" s="258" t="s">
        <v>94</v>
      </c>
      <c r="B40" s="345"/>
      <c r="C40" s="300"/>
      <c r="D40" s="264"/>
      <c r="E40" s="264"/>
      <c r="F40" s="264"/>
      <c r="G40" s="264"/>
      <c r="H40" s="264"/>
      <c r="I40" s="264"/>
      <c r="J40" s="246" t="s">
        <v>97</v>
      </c>
      <c r="L40" s="66"/>
    </row>
    <row r="41" spans="1:12" s="118" customFormat="1" ht="14.25" customHeight="1">
      <c r="A41" s="75"/>
      <c r="J41" s="75"/>
      <c r="L41" s="66"/>
    </row>
    <row r="42" spans="1:12" s="118" customFormat="1" ht="14.25" customHeight="1">
      <c r="A42" s="501" t="s">
        <v>101</v>
      </c>
      <c r="B42" s="284"/>
      <c r="C42" s="489">
        <v>11255.400000000001</v>
      </c>
      <c r="D42" s="489">
        <v>19910</v>
      </c>
      <c r="E42" s="489">
        <v>17740</v>
      </c>
      <c r="F42" s="489">
        <v>18560</v>
      </c>
      <c r="G42" s="489">
        <v>22478.1</v>
      </c>
      <c r="H42" s="489">
        <v>23308</v>
      </c>
      <c r="I42" s="489">
        <v>23308</v>
      </c>
      <c r="J42" s="311" t="s">
        <v>101</v>
      </c>
    </row>
    <row r="43" spans="1:12" s="118" customFormat="1" ht="14.25" customHeight="1">
      <c r="A43" s="501" t="s">
        <v>72</v>
      </c>
      <c r="B43" s="284"/>
      <c r="C43" s="447">
        <v>24798</v>
      </c>
      <c r="D43" s="447">
        <v>22436.942733519514</v>
      </c>
      <c r="E43" s="447">
        <v>20964.132156660002</v>
      </c>
      <c r="F43" s="447">
        <v>20113.192870540002</v>
      </c>
      <c r="G43" s="447">
        <v>19627.395442270001</v>
      </c>
      <c r="H43" s="447">
        <v>19334.828363619999</v>
      </c>
      <c r="I43" s="447">
        <v>19495.85365497</v>
      </c>
      <c r="J43" s="311" t="s">
        <v>98</v>
      </c>
    </row>
    <row r="44" spans="1:12" s="118" customFormat="1" ht="14.25" customHeight="1">
      <c r="A44" s="501" t="s">
        <v>104</v>
      </c>
      <c r="B44" s="284"/>
      <c r="C44" s="447">
        <v>8265.2999999999993</v>
      </c>
      <c r="D44" s="447">
        <v>12111.613439999999</v>
      </c>
      <c r="E44" s="447">
        <v>13684.392027759046</v>
      </c>
      <c r="F44" s="447">
        <v>14665.352812247269</v>
      </c>
      <c r="G44" s="447">
        <v>16023.340334972081</v>
      </c>
      <c r="H44" s="447">
        <v>16451.656885989549</v>
      </c>
      <c r="I44" s="447">
        <v>16451.656885989549</v>
      </c>
      <c r="J44" s="311" t="s">
        <v>104</v>
      </c>
    </row>
    <row r="45" spans="1:12" s="118" customFormat="1" ht="14.25" customHeight="1">
      <c r="A45" s="501" t="s">
        <v>107</v>
      </c>
      <c r="B45" s="284"/>
      <c r="C45" s="447">
        <v>7354.2</v>
      </c>
      <c r="D45" s="447">
        <v>8057.6900000000005</v>
      </c>
      <c r="E45" s="447">
        <v>8270.9</v>
      </c>
      <c r="F45" s="447">
        <v>7888.77</v>
      </c>
      <c r="G45" s="447">
        <v>7527.24</v>
      </c>
      <c r="H45" s="447">
        <v>7599.34</v>
      </c>
      <c r="I45" s="447">
        <v>7599.34</v>
      </c>
      <c r="J45" s="502" t="s">
        <v>103</v>
      </c>
    </row>
    <row r="46" spans="1:12" s="118" customFormat="1" ht="14.25" customHeight="1">
      <c r="A46" s="501" t="s">
        <v>67</v>
      </c>
      <c r="B46" s="284"/>
      <c r="C46" s="489">
        <v>6944</v>
      </c>
      <c r="D46" s="489">
        <v>6787.1871233286147</v>
      </c>
      <c r="E46" s="489">
        <v>6358.7862551947583</v>
      </c>
      <c r="F46" s="489">
        <v>6254.3150558697444</v>
      </c>
      <c r="G46" s="489">
        <v>6124.0630976548246</v>
      </c>
      <c r="H46" s="489">
        <v>6140.4522860245634</v>
      </c>
      <c r="I46" s="489">
        <v>6214.1590450776885</v>
      </c>
      <c r="J46" s="311" t="s">
        <v>26</v>
      </c>
    </row>
    <row r="47" spans="1:12" s="118" customFormat="1" ht="14.25" customHeight="1">
      <c r="A47" s="501" t="s">
        <v>105</v>
      </c>
      <c r="B47" s="284"/>
      <c r="C47" s="447">
        <v>4868.3</v>
      </c>
      <c r="D47" s="447">
        <v>5377.8</v>
      </c>
      <c r="E47" s="447">
        <v>5534.9279999999999</v>
      </c>
      <c r="F47" s="447">
        <v>5597.991</v>
      </c>
      <c r="G47" s="447">
        <v>5738.7979999999998</v>
      </c>
      <c r="H47" s="447">
        <v>5982.6440000000002</v>
      </c>
      <c r="I47" s="447">
        <v>5982.6440000000002</v>
      </c>
      <c r="J47" s="502" t="s">
        <v>102</v>
      </c>
    </row>
    <row r="48" spans="1:12" s="118" customFormat="1" ht="14.25" customHeight="1">
      <c r="A48" s="501" t="s">
        <v>4</v>
      </c>
      <c r="B48" s="284"/>
      <c r="C48" s="489">
        <v>3859</v>
      </c>
      <c r="D48" s="489">
        <v>3560</v>
      </c>
      <c r="E48" s="489">
        <v>3681.1</v>
      </c>
      <c r="F48" s="489">
        <v>3683.0740000000001</v>
      </c>
      <c r="G48" s="489">
        <v>3670.4050000000002</v>
      </c>
      <c r="H48" s="489">
        <v>3570.3920000000003</v>
      </c>
      <c r="I48" s="489">
        <v>3544.4359999999997</v>
      </c>
      <c r="J48" s="311" t="s">
        <v>4</v>
      </c>
    </row>
    <row r="49" spans="1:10" s="118" customFormat="1" ht="14.25" customHeight="1">
      <c r="A49" s="65"/>
      <c r="B49" s="65"/>
      <c r="C49" s="280"/>
      <c r="D49" s="264"/>
      <c r="E49" s="264"/>
      <c r="F49" s="264"/>
      <c r="G49" s="264"/>
      <c r="H49" s="264"/>
      <c r="I49" s="264"/>
      <c r="J49" s="279"/>
    </row>
    <row r="50" spans="1:10" s="118" customFormat="1" ht="10" customHeight="1"/>
    <row r="51" spans="1:10" ht="12" customHeight="1">
      <c r="A51" s="550" t="s">
        <v>1</v>
      </c>
      <c r="B51" s="74" t="s">
        <v>2</v>
      </c>
      <c r="J51" s="56" t="s">
        <v>3</v>
      </c>
    </row>
    <row r="52" spans="1:10" ht="12" customHeight="1">
      <c r="A52" s="551"/>
      <c r="B52" s="57" t="s">
        <v>946</v>
      </c>
      <c r="J52" s="22"/>
    </row>
    <row r="53" spans="1:10" ht="12" customHeight="1">
      <c r="A53" s="551"/>
      <c r="B53" s="57" t="s">
        <v>73</v>
      </c>
      <c r="J53" s="22"/>
    </row>
    <row r="54" spans="1:10" ht="12" customHeight="1">
      <c r="A54" s="551"/>
      <c r="B54" s="505" t="s">
        <v>641</v>
      </c>
      <c r="J54" s="22"/>
    </row>
    <row r="55" spans="1:10" ht="23" customHeight="1">
      <c r="A55" s="1"/>
      <c r="B55" s="1"/>
      <c r="C55" s="1"/>
      <c r="D55" s="1"/>
      <c r="E55" s="1"/>
      <c r="F55" s="1"/>
      <c r="G55" s="1"/>
      <c r="H55" s="1"/>
      <c r="I55" s="1"/>
      <c r="J55" s="109" t="s">
        <v>607</v>
      </c>
    </row>
    <row r="56" spans="1:10" ht="12" customHeight="1">
      <c r="A56" s="1"/>
      <c r="B56" s="3"/>
      <c r="C56" s="3"/>
      <c r="D56" s="3"/>
      <c r="E56" s="3"/>
      <c r="F56" s="3"/>
      <c r="G56" s="3"/>
      <c r="H56" s="3"/>
      <c r="I56" s="3"/>
      <c r="J56" s="59" t="s">
        <v>1000</v>
      </c>
    </row>
    <row r="57" spans="1:10" ht="18" customHeight="1">
      <c r="A57" s="550">
        <v>33</v>
      </c>
      <c r="B57" s="107" t="s">
        <v>391</v>
      </c>
      <c r="C57" s="5"/>
      <c r="D57" s="5"/>
      <c r="E57" s="5"/>
      <c r="F57" s="5"/>
      <c r="G57" s="5"/>
      <c r="H57" s="5"/>
      <c r="I57" s="5"/>
      <c r="J57" s="309" t="s">
        <v>12</v>
      </c>
    </row>
    <row r="58" spans="1:10" ht="18" customHeight="1">
      <c r="A58" s="551"/>
      <c r="B58" s="241" t="s">
        <v>392</v>
      </c>
      <c r="C58" s="163"/>
      <c r="D58" s="163"/>
      <c r="E58" s="163"/>
      <c r="F58" s="163"/>
      <c r="G58" s="163"/>
      <c r="H58" s="163"/>
      <c r="I58" s="163"/>
      <c r="J58" s="310" t="s">
        <v>13</v>
      </c>
    </row>
    <row r="59" spans="1:10" s="118" customFormat="1" ht="14.25" customHeight="1"/>
    <row r="60" spans="1:10" s="118" customFormat="1" ht="14.25" customHeight="1"/>
    <row r="61" spans="1:10" s="118" customFormat="1" ht="14.25" customHeight="1"/>
    <row r="62" spans="1:10" ht="18.75" customHeight="1">
      <c r="A62" s="34" t="s">
        <v>838</v>
      </c>
      <c r="B62" s="88"/>
      <c r="C62" s="110">
        <v>2010</v>
      </c>
      <c r="D62" s="110">
        <v>2015</v>
      </c>
      <c r="E62" s="110">
        <v>2020</v>
      </c>
      <c r="F62" s="110">
        <v>2021</v>
      </c>
      <c r="G62" s="110">
        <v>2022</v>
      </c>
      <c r="H62" s="110">
        <v>2023</v>
      </c>
      <c r="I62" s="110" t="s">
        <v>1003</v>
      </c>
      <c r="J62" s="248" t="s">
        <v>838</v>
      </c>
    </row>
    <row r="63" spans="1:10" s="118" customFormat="1" ht="14.25" customHeight="1">
      <c r="B63" s="313"/>
      <c r="C63" s="326"/>
      <c r="D63" s="362"/>
      <c r="E63" s="362"/>
      <c r="F63" s="362"/>
      <c r="G63" s="362"/>
      <c r="H63" s="362"/>
      <c r="I63" s="362"/>
      <c r="J63" s="347"/>
    </row>
    <row r="64" spans="1:10" s="118" customFormat="1" ht="14.25" customHeight="1">
      <c r="A64" s="258" t="s">
        <v>94</v>
      </c>
      <c r="B64" s="258"/>
      <c r="C64" s="257"/>
      <c r="D64" s="257"/>
      <c r="E64" s="257"/>
      <c r="F64" s="257"/>
      <c r="G64" s="257"/>
      <c r="H64" s="257"/>
      <c r="I64" s="257"/>
      <c r="J64" s="472" t="s">
        <v>97</v>
      </c>
    </row>
    <row r="65" spans="1:10" s="118" customFormat="1" ht="14.25" customHeight="1">
      <c r="A65" s="35"/>
      <c r="B65" s="35"/>
      <c r="J65" s="75"/>
    </row>
    <row r="66" spans="1:10" s="118" customFormat="1" ht="14.25" customHeight="1">
      <c r="A66" s="501" t="s">
        <v>100</v>
      </c>
      <c r="B66" s="284"/>
      <c r="C66" s="491">
        <v>3827.8816999999999</v>
      </c>
      <c r="D66" s="447">
        <v>2906.8114099999993</v>
      </c>
      <c r="E66" s="447">
        <v>2706.4949500000002</v>
      </c>
      <c r="F66" s="447">
        <v>2620.9421200000002</v>
      </c>
      <c r="G66" s="447">
        <v>2719.84375</v>
      </c>
      <c r="H66" s="447">
        <v>2801.806</v>
      </c>
      <c r="I66" s="447">
        <v>2801.806</v>
      </c>
      <c r="J66" s="502" t="s">
        <v>100</v>
      </c>
    </row>
    <row r="67" spans="1:10" s="118" customFormat="1" ht="14.25" customHeight="1">
      <c r="A67" s="501" t="s">
        <v>5</v>
      </c>
      <c r="B67" s="284"/>
      <c r="C67" s="542">
        <v>2350.6782326995667</v>
      </c>
      <c r="D67" s="542">
        <v>2579.5707354366159</v>
      </c>
      <c r="E67" s="542">
        <v>2517.5977739233958</v>
      </c>
      <c r="F67" s="542">
        <v>2453.9828905030222</v>
      </c>
      <c r="G67" s="542">
        <v>2397.8322237431894</v>
      </c>
      <c r="H67" s="542">
        <v>2443.259600772396</v>
      </c>
      <c r="I67" s="542">
        <v>2443.8810000000003</v>
      </c>
      <c r="J67" s="502" t="s">
        <v>6</v>
      </c>
    </row>
    <row r="68" spans="1:10" s="118" customFormat="1" ht="14.25" customHeight="1">
      <c r="A68" s="501" t="s">
        <v>7</v>
      </c>
      <c r="B68" s="284"/>
      <c r="C68" s="489">
        <v>2736</v>
      </c>
      <c r="D68" s="489">
        <v>2602.0570700000003</v>
      </c>
      <c r="E68" s="489">
        <v>2486.6723500000003</v>
      </c>
      <c r="F68" s="489">
        <v>2383.52918</v>
      </c>
      <c r="G68" s="489">
        <v>2333.8275600000002</v>
      </c>
      <c r="H68" s="489">
        <v>2340.5740599999999</v>
      </c>
      <c r="I68" s="489">
        <v>2356.1888599999997</v>
      </c>
      <c r="J68" s="502" t="s">
        <v>7</v>
      </c>
    </row>
    <row r="69" spans="1:10" s="118" customFormat="1" ht="14.25" customHeight="1">
      <c r="A69" s="501" t="s">
        <v>648</v>
      </c>
      <c r="B69" s="284"/>
      <c r="C69" s="489">
        <v>1520</v>
      </c>
      <c r="D69" s="489">
        <v>1794.7</v>
      </c>
      <c r="E69" s="489">
        <v>1855.33736127</v>
      </c>
      <c r="F69" s="489">
        <v>1718.93724124</v>
      </c>
      <c r="G69" s="489">
        <v>1761.0619999999999</v>
      </c>
      <c r="H69" s="489">
        <v>1825.1646926800001</v>
      </c>
      <c r="I69" s="489">
        <v>1825.1646926800001</v>
      </c>
      <c r="J69" s="502" t="s">
        <v>648</v>
      </c>
    </row>
    <row r="70" spans="1:10" s="118" customFormat="1" ht="14.25" customHeight="1">
      <c r="A70" s="501" t="s">
        <v>269</v>
      </c>
      <c r="B70" s="284"/>
      <c r="C70" s="447">
        <v>1641</v>
      </c>
      <c r="D70" s="447">
        <v>1647.5</v>
      </c>
      <c r="E70" s="447">
        <v>1647.8</v>
      </c>
      <c r="F70" s="489">
        <v>1651.8</v>
      </c>
      <c r="G70" s="489">
        <v>1626.5</v>
      </c>
      <c r="H70" s="489">
        <v>1584.2</v>
      </c>
      <c r="I70" s="489">
        <v>1584.2</v>
      </c>
      <c r="J70" s="502" t="s">
        <v>270</v>
      </c>
    </row>
    <row r="71" spans="1:10" s="118" customFormat="1" ht="14.25" customHeight="1">
      <c r="A71" s="501" t="s">
        <v>266</v>
      </c>
      <c r="B71" s="284"/>
      <c r="C71" s="447">
        <v>1090.605</v>
      </c>
      <c r="D71" s="447">
        <v>1378.5</v>
      </c>
      <c r="E71" s="447">
        <v>1612.4</v>
      </c>
      <c r="F71" s="447">
        <v>1481.1</v>
      </c>
      <c r="G71" s="447">
        <v>1468.61</v>
      </c>
      <c r="H71" s="447">
        <v>1523.85</v>
      </c>
      <c r="I71" s="447">
        <v>1577.557</v>
      </c>
      <c r="J71" s="311" t="s">
        <v>884</v>
      </c>
    </row>
    <row r="72" spans="1:10" s="118" customFormat="1" ht="14.25" customHeight="1">
      <c r="A72" s="501" t="s">
        <v>271</v>
      </c>
      <c r="B72" s="284"/>
      <c r="C72" s="447">
        <v>1270.8799999999999</v>
      </c>
      <c r="D72" s="447">
        <v>1921</v>
      </c>
      <c r="E72" s="447">
        <v>1594</v>
      </c>
      <c r="F72" s="447">
        <v>1482</v>
      </c>
      <c r="G72" s="447">
        <v>1446</v>
      </c>
      <c r="H72" s="447">
        <v>1490</v>
      </c>
      <c r="I72" s="447">
        <v>1490</v>
      </c>
      <c r="J72" s="311" t="s">
        <v>272</v>
      </c>
    </row>
    <row r="73" spans="1:10" s="118" customFormat="1" ht="14.25" customHeight="1">
      <c r="A73" s="501" t="s">
        <v>275</v>
      </c>
      <c r="B73" s="284"/>
      <c r="C73" s="489">
        <v>1503</v>
      </c>
      <c r="D73" s="489">
        <v>1337.47</v>
      </c>
      <c r="E73" s="489">
        <v>1385</v>
      </c>
      <c r="F73" s="489">
        <v>1427</v>
      </c>
      <c r="G73" s="489">
        <v>1445</v>
      </c>
      <c r="H73" s="489">
        <v>1458</v>
      </c>
      <c r="I73" s="489">
        <v>1458</v>
      </c>
      <c r="J73" s="502" t="s">
        <v>276</v>
      </c>
    </row>
    <row r="74" spans="1:10" s="118" customFormat="1" ht="14.25" customHeight="1">
      <c r="A74" s="501" t="s">
        <v>71</v>
      </c>
      <c r="B74" s="284"/>
      <c r="C74" s="542">
        <v>1739.44649</v>
      </c>
      <c r="D74" s="542">
        <v>1934</v>
      </c>
      <c r="E74" s="542">
        <v>1418.9</v>
      </c>
      <c r="F74" s="542">
        <v>1376.6</v>
      </c>
      <c r="G74" s="542">
        <v>1457</v>
      </c>
      <c r="H74" s="542">
        <v>1422.3</v>
      </c>
      <c r="I74" s="542">
        <v>1349.2289156327445</v>
      </c>
      <c r="J74" s="502" t="s">
        <v>88</v>
      </c>
    </row>
    <row r="75" spans="1:10" s="118" customFormat="1" ht="14.25" customHeight="1">
      <c r="A75" s="501" t="s">
        <v>267</v>
      </c>
      <c r="B75" s="284"/>
      <c r="C75" s="447">
        <v>584.4</v>
      </c>
      <c r="D75" s="447">
        <v>886.1</v>
      </c>
      <c r="E75" s="447">
        <v>950.82100000000003</v>
      </c>
      <c r="F75" s="447">
        <v>904.91600000000005</v>
      </c>
      <c r="G75" s="447">
        <v>904.91600000000005</v>
      </c>
      <c r="H75" s="447">
        <v>904.91600000000005</v>
      </c>
      <c r="I75" s="447">
        <v>904.91600000000005</v>
      </c>
      <c r="J75" s="502" t="s">
        <v>268</v>
      </c>
    </row>
    <row r="76" spans="1:10" s="118" customFormat="1" ht="14.25" customHeight="1">
      <c r="A76" s="501" t="s">
        <v>54</v>
      </c>
      <c r="B76" s="284"/>
      <c r="C76" s="489">
        <v>380</v>
      </c>
      <c r="D76" s="489">
        <v>644.9</v>
      </c>
      <c r="E76" s="489">
        <v>760</v>
      </c>
      <c r="F76" s="489">
        <v>750</v>
      </c>
      <c r="G76" s="489">
        <v>736.8</v>
      </c>
      <c r="H76" s="489">
        <v>708</v>
      </c>
      <c r="I76" s="489">
        <v>708</v>
      </c>
      <c r="J76" s="502" t="s">
        <v>55</v>
      </c>
    </row>
    <row r="77" spans="1:10" s="118" customFormat="1" ht="14.25" customHeight="1">
      <c r="A77" s="501" t="s">
        <v>299</v>
      </c>
      <c r="B77" s="284"/>
      <c r="C77" s="489">
        <v>369</v>
      </c>
      <c r="D77" s="489">
        <v>451.03699999999998</v>
      </c>
      <c r="E77" s="489">
        <v>471.637</v>
      </c>
      <c r="F77" s="489">
        <v>525.91800000000001</v>
      </c>
      <c r="G77" s="489">
        <v>487.80800000000005</v>
      </c>
      <c r="H77" s="489">
        <v>572.06200000000001</v>
      </c>
      <c r="I77" s="489">
        <v>639.52700000000004</v>
      </c>
      <c r="J77" s="502" t="s">
        <v>300</v>
      </c>
    </row>
    <row r="78" spans="1:10" s="118" customFormat="1" ht="14.25" customHeight="1">
      <c r="A78" s="501" t="s">
        <v>403</v>
      </c>
      <c r="B78" s="284"/>
      <c r="C78" s="447">
        <v>294.95699999999999</v>
      </c>
      <c r="D78" s="447">
        <v>453.64600000000002</v>
      </c>
      <c r="E78" s="489">
        <v>616.95299999999997</v>
      </c>
      <c r="F78" s="489">
        <v>611.68499999999995</v>
      </c>
      <c r="G78" s="489">
        <v>582.05600000000004</v>
      </c>
      <c r="H78" s="489">
        <v>618.971</v>
      </c>
      <c r="I78" s="489">
        <v>621.01300000000003</v>
      </c>
      <c r="J78" s="311" t="s">
        <v>404</v>
      </c>
    </row>
    <row r="79" spans="1:10" s="118" customFormat="1" ht="14.25" customHeight="1">
      <c r="A79" s="501" t="s">
        <v>56</v>
      </c>
      <c r="B79" s="284"/>
      <c r="C79" s="542">
        <v>377.60832060000001</v>
      </c>
      <c r="D79" s="542">
        <v>439.48736280000003</v>
      </c>
      <c r="E79" s="542">
        <v>480.60081910999997</v>
      </c>
      <c r="F79" s="542">
        <v>491.02239618999999</v>
      </c>
      <c r="G79" s="542">
        <v>473.40006954</v>
      </c>
      <c r="H79" s="542">
        <v>499.20231526000003</v>
      </c>
      <c r="I79" s="542">
        <v>519.88523643999997</v>
      </c>
      <c r="J79" s="502" t="s">
        <v>57</v>
      </c>
    </row>
    <row r="80" spans="1:10" s="118" customFormat="1" ht="14.25" customHeight="1">
      <c r="A80" s="501" t="s">
        <v>8</v>
      </c>
      <c r="B80" s="284"/>
      <c r="C80" s="447">
        <v>494</v>
      </c>
      <c r="D80" s="447">
        <v>455.23</v>
      </c>
      <c r="E80" s="447">
        <v>448.08699999999999</v>
      </c>
      <c r="F80" s="447">
        <v>415.57100000000003</v>
      </c>
      <c r="G80" s="447">
        <v>410.16500000000002</v>
      </c>
      <c r="H80" s="447">
        <v>403.98200000000003</v>
      </c>
      <c r="I80" s="447">
        <v>406.34</v>
      </c>
      <c r="J80" s="311" t="s">
        <v>9</v>
      </c>
    </row>
    <row r="81" spans="1:10" s="118" customFormat="1" ht="14.25" customHeight="1">
      <c r="A81" s="501" t="s">
        <v>108</v>
      </c>
      <c r="B81" s="284"/>
      <c r="C81" s="489">
        <v>422</v>
      </c>
      <c r="D81" s="489">
        <v>439.2</v>
      </c>
      <c r="E81" s="489">
        <v>472.31</v>
      </c>
      <c r="F81" s="489">
        <v>463</v>
      </c>
      <c r="G81" s="489">
        <v>460.5</v>
      </c>
      <c r="H81" s="489">
        <v>393.5</v>
      </c>
      <c r="I81" s="489">
        <v>393.5</v>
      </c>
      <c r="J81" s="502" t="s">
        <v>95</v>
      </c>
    </row>
    <row r="82" spans="1:10" s="118" customFormat="1" ht="14.25" customHeight="1">
      <c r="A82" s="501" t="s">
        <v>10</v>
      </c>
      <c r="B82" s="284"/>
      <c r="C82" s="447">
        <v>441.6</v>
      </c>
      <c r="D82" s="447">
        <v>428.17099999999999</v>
      </c>
      <c r="E82" s="447">
        <v>413.35239000000001</v>
      </c>
      <c r="F82" s="447">
        <v>403.64670000000001</v>
      </c>
      <c r="G82" s="447">
        <v>380.49127000000004</v>
      </c>
      <c r="H82" s="447">
        <v>387.51483999999999</v>
      </c>
      <c r="I82" s="447">
        <v>384.65819530479149</v>
      </c>
      <c r="J82" s="311" t="s">
        <v>11</v>
      </c>
    </row>
    <row r="83" spans="1:10" s="118" customFormat="1" ht="14.25" customHeight="1">
      <c r="A83" s="501" t="s">
        <v>106</v>
      </c>
      <c r="B83" s="284"/>
      <c r="C83" s="489">
        <v>535</v>
      </c>
      <c r="D83" s="489">
        <v>480.81400000000002</v>
      </c>
      <c r="E83" s="489">
        <v>499.47840000000002</v>
      </c>
      <c r="F83" s="489">
        <v>470.08260000000001</v>
      </c>
      <c r="G83" s="489">
        <v>375.30084500000004</v>
      </c>
      <c r="H83" s="489">
        <v>375.30084500000004</v>
      </c>
      <c r="I83" s="489">
        <v>375.30084500000004</v>
      </c>
      <c r="J83" s="502" t="s">
        <v>280</v>
      </c>
    </row>
    <row r="84" spans="1:10" s="118" customFormat="1" ht="14.25" customHeight="1">
      <c r="A84" s="75" t="s">
        <v>96</v>
      </c>
      <c r="C84" s="235">
        <v>252.44682</v>
      </c>
      <c r="D84" s="235">
        <v>263.92410999999998</v>
      </c>
      <c r="E84" s="235">
        <v>259.86694</v>
      </c>
      <c r="F84" s="235">
        <v>225.77600000000001</v>
      </c>
      <c r="G84" s="235">
        <v>216.16430265</v>
      </c>
      <c r="H84" s="235">
        <v>254.80465974812</v>
      </c>
      <c r="I84" s="235">
        <v>254.80465974812</v>
      </c>
      <c r="J84" s="36" t="s">
        <v>96</v>
      </c>
    </row>
    <row r="85" spans="1:10" s="118" customFormat="1" ht="14.25" customHeight="1"/>
    <row r="86" spans="1:10" s="118" customFormat="1" ht="14.25" customHeight="1"/>
    <row r="87" spans="1:10" s="118" customFormat="1" ht="14.25" customHeight="1"/>
    <row r="88" spans="1:10" s="118" customFormat="1" ht="14.25" customHeight="1"/>
    <row r="89" spans="1:10" s="118" customFormat="1" ht="14.25" customHeight="1"/>
    <row r="90" spans="1:10" s="118" customFormat="1" ht="14.25" customHeight="1"/>
    <row r="91" spans="1:10" s="118" customFormat="1" ht="14.25" customHeight="1"/>
    <row r="92" spans="1:10" s="118" customFormat="1" ht="14.25" customHeight="1"/>
    <row r="93" spans="1:10" s="118" customFormat="1" ht="14.25" customHeight="1"/>
    <row r="94" spans="1:10" s="118" customFormat="1" ht="14.25" customHeight="1"/>
    <row r="95" spans="1:10" s="118" customFormat="1" ht="14.25" customHeight="1"/>
    <row r="96" spans="1:10" s="118" customFormat="1" ht="14.25" customHeight="1"/>
    <row r="97" spans="1:10" s="118" customFormat="1" ht="14.25" customHeight="1"/>
    <row r="98" spans="1:10" s="118" customFormat="1" ht="14.25" customHeight="1"/>
    <row r="99" spans="1:10" s="118" customFormat="1" ht="14.25" customHeight="1"/>
    <row r="100" spans="1:10" s="118" customFormat="1" ht="14.25" customHeight="1"/>
    <row r="101" spans="1:10" s="118" customFormat="1" ht="14.25" customHeight="1"/>
    <row r="102" spans="1:10" s="118" customFormat="1" ht="14.25" customHeight="1"/>
    <row r="103" spans="1:10" s="118" customFormat="1" ht="14.25" customHeight="1"/>
    <row r="104" spans="1:10" s="118" customFormat="1" ht="10" customHeight="1"/>
    <row r="105" spans="1:10" ht="12" customHeight="1">
      <c r="A105" s="543"/>
      <c r="B105" s="57" t="s">
        <v>946</v>
      </c>
      <c r="C105" s="190"/>
      <c r="J105" s="22"/>
    </row>
    <row r="106" spans="1:10" ht="12" customHeight="1">
      <c r="A106" s="544"/>
      <c r="B106" s="57" t="s">
        <v>73</v>
      </c>
      <c r="J106" s="22"/>
    </row>
    <row r="107" spans="1:10" ht="12" customHeight="1">
      <c r="A107" s="544"/>
      <c r="B107" s="505" t="s">
        <v>641</v>
      </c>
    </row>
    <row r="108" spans="1:10" ht="12" customHeight="1">
      <c r="A108" s="544"/>
    </row>
  </sheetData>
  <mergeCells count="4">
    <mergeCell ref="A105:A108"/>
    <mergeCell ref="A57:A58"/>
    <mergeCell ref="A51:A54"/>
    <mergeCell ref="A3:A4"/>
  </mergeCells>
  <hyperlinks>
    <hyperlink ref="J3" location="'Inhoudsopgave Zuivel in cijfers'!A1" display="Terug naar inhoudsopgave" xr:uid="{E209C0B0-4D06-4BD6-B3FE-83E972130B71}"/>
    <hyperlink ref="J4" location="'Inhoudsopgave Zuivel in cijfers'!A1" display="Back to table of contents" xr:uid="{45E9D8CC-48E2-4CCE-A248-2D19E7465967}"/>
  </hyperlinks>
  <printOptions horizontalCentered="1"/>
  <pageMargins left="0.39370078740157483" right="0.39370078740157483" top="0.39370078740157483" bottom="0.39370078740157483" header="0" footer="0"/>
  <pageSetup paperSize="9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rgb="FFBBD25B"/>
  </sheetPr>
  <dimension ref="A1:Z108"/>
  <sheetViews>
    <sheetView zoomScaleNormal="100" workbookViewId="0"/>
  </sheetViews>
  <sheetFormatPr baseColWidth="10" defaultColWidth="9.5" defaultRowHeight="14.5" customHeight="1"/>
  <cols>
    <col min="1" max="1" width="9.5" style="2"/>
    <col min="2" max="2" width="20" style="2" customWidth="1"/>
    <col min="3" max="9" width="11.5" style="2" customWidth="1"/>
    <col min="10" max="10" width="28.5" style="2" customWidth="1"/>
    <col min="11" max="16384" width="9.5" style="2"/>
  </cols>
  <sheetData>
    <row r="1" spans="1:12" ht="23" customHeight="1">
      <c r="A1" s="1"/>
      <c r="B1" s="1"/>
      <c r="C1" s="1"/>
      <c r="D1" s="1"/>
      <c r="E1" s="1"/>
      <c r="F1" s="1"/>
      <c r="G1" s="1"/>
      <c r="H1" s="1"/>
      <c r="I1" s="1"/>
      <c r="J1" s="109" t="s">
        <v>607</v>
      </c>
    </row>
    <row r="2" spans="1:12" ht="12" customHeight="1">
      <c r="A2" s="1"/>
      <c r="B2" s="3"/>
      <c r="C2" s="3"/>
      <c r="D2" s="3"/>
      <c r="E2" s="3"/>
      <c r="F2" s="3"/>
      <c r="G2" s="3"/>
      <c r="H2" s="3"/>
      <c r="I2" s="3"/>
      <c r="J2" s="59" t="s">
        <v>1000</v>
      </c>
    </row>
    <row r="3" spans="1:12" ht="18" customHeight="1">
      <c r="A3" s="550">
        <v>34</v>
      </c>
      <c r="B3" s="107" t="s">
        <v>393</v>
      </c>
      <c r="C3" s="5"/>
      <c r="D3" s="5"/>
      <c r="E3" s="5"/>
      <c r="F3" s="5"/>
      <c r="G3" s="5"/>
      <c r="H3" s="5"/>
      <c r="I3" s="5"/>
      <c r="J3" s="125" t="s">
        <v>583</v>
      </c>
    </row>
    <row r="4" spans="1:12" ht="18" customHeight="1">
      <c r="A4" s="551"/>
      <c r="B4" s="241" t="s">
        <v>394</v>
      </c>
      <c r="C4" s="163"/>
      <c r="D4" s="163"/>
      <c r="E4" s="163"/>
      <c r="F4" s="163"/>
      <c r="G4" s="163"/>
      <c r="H4" s="163"/>
      <c r="I4" s="163"/>
      <c r="J4" s="225" t="s">
        <v>584</v>
      </c>
    </row>
    <row r="5" spans="1:12" s="118" customFormat="1" ht="14.25" customHeight="1"/>
    <row r="6" spans="1:12" s="118" customFormat="1" ht="14.25" customHeight="1"/>
    <row r="7" spans="1:12" s="118" customFormat="1" ht="14.25" customHeight="1"/>
    <row r="8" spans="1:12" ht="18.75" customHeight="1">
      <c r="A8" s="34" t="s">
        <v>838</v>
      </c>
      <c r="B8" s="88"/>
      <c r="C8" s="110">
        <v>2010</v>
      </c>
      <c r="D8" s="110">
        <v>2015</v>
      </c>
      <c r="E8" s="110">
        <v>2020</v>
      </c>
      <c r="F8" s="110">
        <v>2021</v>
      </c>
      <c r="G8" s="110">
        <v>2022</v>
      </c>
      <c r="H8" s="110">
        <v>2023</v>
      </c>
      <c r="I8" s="110" t="s">
        <v>1003</v>
      </c>
      <c r="J8" s="248" t="s">
        <v>838</v>
      </c>
    </row>
    <row r="9" spans="1:12" s="118" customFormat="1" ht="14.25" customHeight="1"/>
    <row r="10" spans="1:12" s="118" customFormat="1" ht="14.25" customHeight="1">
      <c r="A10" s="258" t="s">
        <v>765</v>
      </c>
      <c r="B10" s="345"/>
      <c r="C10" s="282">
        <v>690.84540400000003</v>
      </c>
      <c r="D10" s="282">
        <v>666.01386200000013</v>
      </c>
      <c r="E10" s="282">
        <v>680.1359829999999</v>
      </c>
      <c r="F10" s="282">
        <v>676.04152400000009</v>
      </c>
      <c r="G10" s="282">
        <v>627.10488799999973</v>
      </c>
      <c r="H10" s="282">
        <v>613.28339999999992</v>
      </c>
      <c r="I10" s="282">
        <v>600.08253100000013</v>
      </c>
      <c r="J10" s="246" t="s">
        <v>765</v>
      </c>
    </row>
    <row r="11" spans="1:12" s="118" customFormat="1" ht="14.25" customHeight="1">
      <c r="A11" s="35"/>
      <c r="B11" s="65"/>
      <c r="C11" s="280"/>
      <c r="D11" s="264"/>
      <c r="E11" s="473"/>
      <c r="F11" s="284"/>
      <c r="G11" s="284"/>
      <c r="H11" s="284"/>
      <c r="I11" s="284"/>
      <c r="J11" s="36"/>
    </row>
    <row r="12" spans="1:12" s="118" customFormat="1" ht="14.25" customHeight="1">
      <c r="A12" s="501" t="s">
        <v>14</v>
      </c>
      <c r="B12" s="492"/>
      <c r="C12" s="447">
        <v>130.838404</v>
      </c>
      <c r="D12" s="447">
        <v>125.67205300000001</v>
      </c>
      <c r="E12" s="447">
        <v>122.278858</v>
      </c>
      <c r="F12" s="264">
        <v>117.16369800000001</v>
      </c>
      <c r="G12" s="264">
        <v>130.838404</v>
      </c>
      <c r="H12" s="264">
        <v>130.38652500000001</v>
      </c>
      <c r="I12" s="264">
        <v>132.53011099999998</v>
      </c>
      <c r="J12" s="502" t="s">
        <v>93</v>
      </c>
      <c r="L12" s="66"/>
    </row>
    <row r="13" spans="1:12" s="118" customFormat="1" ht="14.25" customHeight="1">
      <c r="A13" s="503" t="s">
        <v>60</v>
      </c>
      <c r="B13" s="494"/>
      <c r="C13" s="495">
        <v>135.45699999999999</v>
      </c>
      <c r="D13" s="496">
        <v>135.66</v>
      </c>
      <c r="E13" s="497">
        <v>134.507769</v>
      </c>
      <c r="F13" s="300">
        <v>165.52218299999998</v>
      </c>
      <c r="G13" s="300">
        <v>120.26908700000001</v>
      </c>
      <c r="H13" s="300">
        <v>115.61525</v>
      </c>
      <c r="I13" s="300">
        <v>115.153509</v>
      </c>
      <c r="J13" s="504" t="s">
        <v>70</v>
      </c>
      <c r="L13" s="66"/>
    </row>
    <row r="14" spans="1:12" s="118" customFormat="1" ht="14.25" customHeight="1">
      <c r="A14" s="501" t="s">
        <v>15</v>
      </c>
      <c r="B14" s="492"/>
      <c r="C14" s="447">
        <v>122.28</v>
      </c>
      <c r="D14" s="447">
        <v>132.16</v>
      </c>
      <c r="E14" s="264">
        <v>129.46</v>
      </c>
      <c r="F14" s="264">
        <v>119.3</v>
      </c>
      <c r="G14" s="264">
        <v>118.72</v>
      </c>
      <c r="H14" s="264">
        <v>113.07</v>
      </c>
      <c r="I14" s="264">
        <v>110.97000000000001</v>
      </c>
      <c r="J14" s="502" t="s">
        <v>16</v>
      </c>
      <c r="L14" s="66"/>
    </row>
    <row r="15" spans="1:12" s="118" customFormat="1" ht="14.25" customHeight="1">
      <c r="A15" s="501" t="s">
        <v>37</v>
      </c>
      <c r="B15" s="492"/>
      <c r="C15" s="447">
        <v>34</v>
      </c>
      <c r="D15" s="447">
        <v>25.9</v>
      </c>
      <c r="E15" s="447">
        <v>52.8</v>
      </c>
      <c r="F15" s="447">
        <v>52.1</v>
      </c>
      <c r="G15" s="447">
        <v>61.2</v>
      </c>
      <c r="H15" s="447">
        <v>57</v>
      </c>
      <c r="I15" s="447">
        <v>57</v>
      </c>
      <c r="J15" s="502" t="s">
        <v>38</v>
      </c>
      <c r="L15" s="66"/>
    </row>
    <row r="16" spans="1:12" s="118" customFormat="1" ht="14.25" customHeight="1">
      <c r="A16" s="501" t="s">
        <v>27</v>
      </c>
      <c r="B16" s="492"/>
      <c r="C16" s="447">
        <v>118.8</v>
      </c>
      <c r="D16" s="447">
        <v>89.4</v>
      </c>
      <c r="E16" s="447">
        <v>69.2</v>
      </c>
      <c r="F16" s="264">
        <v>74.3</v>
      </c>
      <c r="G16" s="264">
        <v>63.8</v>
      </c>
      <c r="H16" s="264">
        <v>54.7</v>
      </c>
      <c r="I16" s="264">
        <v>49.8</v>
      </c>
      <c r="J16" s="502" t="s">
        <v>28</v>
      </c>
      <c r="L16" s="66"/>
    </row>
    <row r="17" spans="1:26" s="118" customFormat="1" ht="14.25" customHeight="1">
      <c r="A17" s="501" t="s">
        <v>61</v>
      </c>
      <c r="B17" s="492"/>
      <c r="C17" s="447">
        <v>64.11</v>
      </c>
      <c r="D17" s="447">
        <v>39.201808999999997</v>
      </c>
      <c r="E17" s="264">
        <v>70.395483999999996</v>
      </c>
      <c r="F17" s="264">
        <v>40.407595000000001</v>
      </c>
      <c r="G17" s="264">
        <v>26.979322</v>
      </c>
      <c r="H17" s="264">
        <v>40.683700999999999</v>
      </c>
      <c r="I17" s="264">
        <v>32.388342000000002</v>
      </c>
      <c r="J17" s="502" t="s">
        <v>17</v>
      </c>
      <c r="L17" s="66"/>
    </row>
    <row r="18" spans="1:26" s="118" customFormat="1" ht="14.25" customHeight="1">
      <c r="A18" s="501" t="s">
        <v>24</v>
      </c>
      <c r="B18" s="492"/>
      <c r="C18" s="447">
        <v>23.07</v>
      </c>
      <c r="D18" s="447">
        <v>45.62</v>
      </c>
      <c r="E18" s="447">
        <v>29.43</v>
      </c>
      <c r="F18" s="264">
        <v>29.43</v>
      </c>
      <c r="G18" s="264">
        <v>29.43</v>
      </c>
      <c r="H18" s="264">
        <v>29.43</v>
      </c>
      <c r="I18" s="264">
        <v>29.399999999999995</v>
      </c>
      <c r="J18" s="502" t="s">
        <v>25</v>
      </c>
      <c r="L18" s="66"/>
    </row>
    <row r="19" spans="1:26" s="118" customFormat="1" ht="14.25" customHeight="1">
      <c r="A19" s="501" t="s">
        <v>31</v>
      </c>
      <c r="B19" s="492"/>
      <c r="C19" s="447">
        <v>26.37</v>
      </c>
      <c r="D19" s="447">
        <v>33.56</v>
      </c>
      <c r="E19" s="447">
        <v>28.28</v>
      </c>
      <c r="F19" s="280">
        <v>29.97</v>
      </c>
      <c r="G19" s="280">
        <v>29.27</v>
      </c>
      <c r="H19" s="280">
        <v>26.09</v>
      </c>
      <c r="I19" s="280">
        <v>26.09</v>
      </c>
      <c r="J19" s="502" t="s">
        <v>32</v>
      </c>
      <c r="L19" s="66"/>
    </row>
    <row r="20" spans="1:26" s="118" customFormat="1" ht="14.25" customHeight="1">
      <c r="A20" s="501" t="s">
        <v>18</v>
      </c>
      <c r="B20" s="492"/>
      <c r="C20" s="447">
        <v>1.9</v>
      </c>
      <c r="D20" s="447">
        <v>8.33</v>
      </c>
      <c r="E20" s="264">
        <v>11.545999999999999</v>
      </c>
      <c r="F20" s="280">
        <v>11.596</v>
      </c>
      <c r="G20" s="280">
        <v>12.25</v>
      </c>
      <c r="H20" s="280">
        <v>12.37</v>
      </c>
      <c r="I20" s="280">
        <v>12.37</v>
      </c>
      <c r="J20" s="502" t="s">
        <v>19</v>
      </c>
      <c r="L20" s="66"/>
    </row>
    <row r="21" spans="1:26" s="118" customFormat="1" ht="14.25" customHeight="1">
      <c r="A21" s="501" t="s">
        <v>36</v>
      </c>
      <c r="B21" s="492"/>
      <c r="C21" s="447">
        <v>7.41</v>
      </c>
      <c r="D21" s="447">
        <v>8.26</v>
      </c>
      <c r="E21" s="447">
        <v>9.17</v>
      </c>
      <c r="F21" s="447">
        <v>11.01</v>
      </c>
      <c r="G21" s="447">
        <v>8.52</v>
      </c>
      <c r="H21" s="447">
        <v>8.75</v>
      </c>
      <c r="I21" s="447">
        <v>9.7700000000000014</v>
      </c>
      <c r="J21" s="502" t="s">
        <v>36</v>
      </c>
      <c r="L21" s="66"/>
    </row>
    <row r="22" spans="1:26" s="118" customFormat="1" ht="14.25" customHeight="1">
      <c r="A22" s="501" t="s">
        <v>66</v>
      </c>
      <c r="B22" s="492"/>
      <c r="C22" s="447">
        <v>11.5</v>
      </c>
      <c r="D22" s="447">
        <v>12.07</v>
      </c>
      <c r="E22" s="447">
        <v>9.07</v>
      </c>
      <c r="F22" s="280">
        <v>11.07</v>
      </c>
      <c r="G22" s="280">
        <v>10.02</v>
      </c>
      <c r="H22" s="280">
        <v>9.4</v>
      </c>
      <c r="I22" s="280">
        <v>9.1999999999999993</v>
      </c>
      <c r="J22" s="502" t="s">
        <v>109</v>
      </c>
      <c r="L22" s="66"/>
    </row>
    <row r="23" spans="1:26" s="118" customFormat="1" ht="14.25" customHeight="1">
      <c r="A23" s="501" t="s">
        <v>22</v>
      </c>
      <c r="B23" s="492"/>
      <c r="C23" s="498" t="s">
        <v>250</v>
      </c>
      <c r="D23" s="498" t="s">
        <v>250</v>
      </c>
      <c r="E23" s="489">
        <v>4.5</v>
      </c>
      <c r="F23" s="489">
        <v>4.5</v>
      </c>
      <c r="G23" s="489">
        <v>6</v>
      </c>
      <c r="H23" s="489">
        <v>5.82</v>
      </c>
      <c r="I23" s="489">
        <v>5.82</v>
      </c>
      <c r="J23" s="502" t="s">
        <v>23</v>
      </c>
      <c r="L23" s="66"/>
    </row>
    <row r="24" spans="1:26" s="118" customFormat="1" ht="14.25" customHeight="1">
      <c r="A24" s="501" t="s">
        <v>33</v>
      </c>
      <c r="B24" s="492"/>
      <c r="C24" s="447">
        <v>4.24</v>
      </c>
      <c r="D24" s="447">
        <v>4.5999999999999996</v>
      </c>
      <c r="E24" s="447">
        <v>4.5999999999999996</v>
      </c>
      <c r="F24" s="447">
        <v>4.5999999999999996</v>
      </c>
      <c r="G24" s="447">
        <v>4.5999999999999996</v>
      </c>
      <c r="H24" s="447">
        <v>4.5999999999999996</v>
      </c>
      <c r="I24" s="447">
        <v>4.5999999999999996</v>
      </c>
      <c r="J24" s="502" t="s">
        <v>33</v>
      </c>
      <c r="L24" s="66"/>
    </row>
    <row r="25" spans="1:26" s="118" customFormat="1" ht="14.25" customHeight="1">
      <c r="A25" s="501" t="s">
        <v>507</v>
      </c>
      <c r="B25" s="492"/>
      <c r="C25" s="447">
        <v>0.11</v>
      </c>
      <c r="D25" s="447">
        <v>0.5</v>
      </c>
      <c r="E25" s="447">
        <v>1.5</v>
      </c>
      <c r="F25" s="447">
        <v>1.5</v>
      </c>
      <c r="G25" s="447">
        <v>1.5</v>
      </c>
      <c r="H25" s="447">
        <v>1.5</v>
      </c>
      <c r="I25" s="447">
        <v>1.5</v>
      </c>
      <c r="J25" s="502" t="s">
        <v>508</v>
      </c>
      <c r="L25" s="66"/>
    </row>
    <row r="26" spans="1:26" s="118" customFormat="1" ht="14.25" customHeight="1">
      <c r="A26" s="501" t="s">
        <v>29</v>
      </c>
      <c r="B26" s="492"/>
      <c r="C26" s="447">
        <v>0.44</v>
      </c>
      <c r="D26" s="489">
        <v>1.32</v>
      </c>
      <c r="E26" s="489">
        <v>0.897872</v>
      </c>
      <c r="F26" s="264">
        <v>1.1220479999999999</v>
      </c>
      <c r="G26" s="264">
        <v>1.6430750000000001</v>
      </c>
      <c r="H26" s="264">
        <v>1.56</v>
      </c>
      <c r="I26" s="264">
        <v>1.236</v>
      </c>
      <c r="J26" s="502" t="s">
        <v>30</v>
      </c>
      <c r="L26" s="66"/>
    </row>
    <row r="27" spans="1:26" s="118" customFormat="1" ht="14.25" customHeight="1">
      <c r="A27" s="501" t="s">
        <v>51</v>
      </c>
      <c r="B27" s="492"/>
      <c r="C27" s="447">
        <v>1.82</v>
      </c>
      <c r="D27" s="447">
        <v>2.0699999999999998</v>
      </c>
      <c r="E27" s="447">
        <v>0.75</v>
      </c>
      <c r="F27" s="264">
        <v>0.94</v>
      </c>
      <c r="G27" s="264">
        <v>0.66</v>
      </c>
      <c r="H27" s="264">
        <v>1</v>
      </c>
      <c r="I27" s="264">
        <v>1</v>
      </c>
      <c r="J27" s="502" t="s">
        <v>52</v>
      </c>
      <c r="L27" s="66"/>
    </row>
    <row r="28" spans="1:26" s="118" customFormat="1" ht="14.25" customHeight="1">
      <c r="A28" s="501" t="s">
        <v>64</v>
      </c>
      <c r="B28" s="492"/>
      <c r="C28" s="447">
        <v>2</v>
      </c>
      <c r="D28" s="489">
        <v>1.1900000000000002</v>
      </c>
      <c r="E28" s="489">
        <v>0.76</v>
      </c>
      <c r="F28" s="489">
        <v>0.95</v>
      </c>
      <c r="G28" s="489">
        <v>0.92</v>
      </c>
      <c r="H28" s="489">
        <v>0.92</v>
      </c>
      <c r="I28" s="489">
        <v>0.92</v>
      </c>
      <c r="J28" s="502" t="s">
        <v>43</v>
      </c>
      <c r="L28" s="66"/>
    </row>
    <row r="29" spans="1:26" s="118" customFormat="1" ht="14.25" customHeight="1">
      <c r="A29" s="501" t="s">
        <v>49</v>
      </c>
      <c r="B29" s="492"/>
      <c r="C29" s="447">
        <v>0.9</v>
      </c>
      <c r="D29" s="489">
        <v>0.3</v>
      </c>
      <c r="E29" s="489">
        <v>0.3</v>
      </c>
      <c r="F29" s="489">
        <v>0.3</v>
      </c>
      <c r="G29" s="489">
        <v>0.3</v>
      </c>
      <c r="H29" s="489">
        <v>0.3</v>
      </c>
      <c r="I29" s="489">
        <v>0.3</v>
      </c>
      <c r="J29" s="502" t="s">
        <v>50</v>
      </c>
      <c r="L29" s="66"/>
    </row>
    <row r="30" spans="1:26" s="118" customFormat="1" ht="14.25" customHeight="1">
      <c r="A30" s="501" t="s">
        <v>63</v>
      </c>
      <c r="B30" s="492"/>
      <c r="C30" s="447">
        <v>2.9</v>
      </c>
      <c r="D30" s="447">
        <v>0</v>
      </c>
      <c r="E30" s="473">
        <v>0.68</v>
      </c>
      <c r="F30" s="264">
        <v>0.25</v>
      </c>
      <c r="G30" s="264">
        <v>0.17499999999999999</v>
      </c>
      <c r="H30" s="264">
        <v>8.7924000000000002E-2</v>
      </c>
      <c r="I30" s="264">
        <v>3.4569000000000003E-2</v>
      </c>
      <c r="J30" s="502" t="s">
        <v>53</v>
      </c>
      <c r="L30" s="66"/>
      <c r="R30" s="66"/>
      <c r="S30" s="66"/>
      <c r="T30" s="112"/>
      <c r="U30" s="112"/>
      <c r="V30" s="112"/>
      <c r="W30" s="112"/>
      <c r="X30" s="112"/>
      <c r="Y30" s="112"/>
      <c r="Z30" s="112"/>
    </row>
    <row r="31" spans="1:26" s="118" customFormat="1" ht="14.25" customHeight="1">
      <c r="A31" s="501" t="s">
        <v>34</v>
      </c>
      <c r="B31" s="492"/>
      <c r="C31" s="447">
        <v>0</v>
      </c>
      <c r="D31" s="489">
        <v>0.2</v>
      </c>
      <c r="E31" s="473">
        <v>0.01</v>
      </c>
      <c r="F31" s="264">
        <v>0.01</v>
      </c>
      <c r="G31" s="264">
        <v>0.01</v>
      </c>
      <c r="H31" s="264">
        <v>0</v>
      </c>
      <c r="I31" s="264">
        <v>0</v>
      </c>
      <c r="J31" s="502" t="s">
        <v>35</v>
      </c>
      <c r="L31" s="66"/>
      <c r="R31" s="66"/>
      <c r="S31" s="66"/>
      <c r="T31" s="112"/>
      <c r="U31" s="112"/>
      <c r="V31" s="112"/>
      <c r="W31" s="112"/>
      <c r="X31" s="112"/>
      <c r="Y31" s="112"/>
      <c r="Z31" s="112"/>
    </row>
    <row r="32" spans="1:26" s="118" customFormat="1" ht="14.25" customHeight="1">
      <c r="A32" s="501" t="s">
        <v>40</v>
      </c>
      <c r="B32" s="492"/>
      <c r="C32" s="447">
        <v>2.7</v>
      </c>
      <c r="D32" s="498" t="s">
        <v>62</v>
      </c>
      <c r="E32" s="498" t="s">
        <v>62</v>
      </c>
      <c r="F32" s="498" t="s">
        <v>62</v>
      </c>
      <c r="G32" s="498" t="s">
        <v>62</v>
      </c>
      <c r="H32" s="498" t="s">
        <v>62</v>
      </c>
      <c r="I32" s="498" t="s">
        <v>62</v>
      </c>
      <c r="J32" s="502" t="s">
        <v>41</v>
      </c>
      <c r="R32" s="66"/>
      <c r="S32" s="66"/>
      <c r="T32" s="112"/>
      <c r="U32" s="112"/>
      <c r="V32" s="112"/>
      <c r="W32" s="112"/>
      <c r="X32" s="112"/>
      <c r="Y32" s="112"/>
      <c r="Z32" s="112"/>
    </row>
    <row r="33" spans="1:26" s="118" customFormat="1" ht="14.25" customHeight="1">
      <c r="A33" s="501" t="s">
        <v>65</v>
      </c>
      <c r="B33" s="492"/>
      <c r="C33" s="447" t="s">
        <v>62</v>
      </c>
      <c r="D33" s="498" t="s">
        <v>62</v>
      </c>
      <c r="E33" s="498" t="s">
        <v>62</v>
      </c>
      <c r="F33" s="498" t="s">
        <v>62</v>
      </c>
      <c r="G33" s="498" t="s">
        <v>62</v>
      </c>
      <c r="H33" s="498" t="s">
        <v>62</v>
      </c>
      <c r="I33" s="498" t="s">
        <v>62</v>
      </c>
      <c r="J33" s="502" t="s">
        <v>39</v>
      </c>
      <c r="R33" s="66"/>
      <c r="S33" s="66"/>
      <c r="T33" s="112"/>
      <c r="U33" s="112"/>
      <c r="V33" s="112"/>
      <c r="W33" s="112"/>
      <c r="X33" s="112"/>
      <c r="Y33" s="112"/>
      <c r="Z33" s="112"/>
    </row>
    <row r="34" spans="1:26" s="118" customFormat="1" ht="14.25" customHeight="1">
      <c r="A34" s="501" t="s">
        <v>47</v>
      </c>
      <c r="B34" s="492"/>
      <c r="C34" s="447" t="s">
        <v>250</v>
      </c>
      <c r="D34" s="447" t="s">
        <v>250</v>
      </c>
      <c r="E34" s="447" t="s">
        <v>250</v>
      </c>
      <c r="F34" s="447" t="s">
        <v>250</v>
      </c>
      <c r="G34" s="447" t="s">
        <v>250</v>
      </c>
      <c r="H34" s="447" t="s">
        <v>250</v>
      </c>
      <c r="I34" s="447" t="s">
        <v>250</v>
      </c>
      <c r="J34" s="502" t="s">
        <v>48</v>
      </c>
    </row>
    <row r="35" spans="1:26" s="118" customFormat="1" ht="14.25" customHeight="1">
      <c r="A35" s="501" t="s">
        <v>42</v>
      </c>
      <c r="B35" s="492"/>
      <c r="C35" s="447" t="s">
        <v>250</v>
      </c>
      <c r="D35" s="447" t="s">
        <v>250</v>
      </c>
      <c r="E35" s="447" t="s">
        <v>250</v>
      </c>
      <c r="F35" s="447" t="s">
        <v>250</v>
      </c>
      <c r="G35" s="447" t="s">
        <v>250</v>
      </c>
      <c r="H35" s="447" t="s">
        <v>250</v>
      </c>
      <c r="I35" s="447" t="s">
        <v>250</v>
      </c>
      <c r="J35" s="502" t="s">
        <v>42</v>
      </c>
    </row>
    <row r="36" spans="1:26" s="118" customFormat="1" ht="14.25" customHeight="1">
      <c r="A36" s="501" t="s">
        <v>20</v>
      </c>
      <c r="B36" s="492"/>
      <c r="C36" s="447" t="s">
        <v>250</v>
      </c>
      <c r="D36" s="498" t="s">
        <v>250</v>
      </c>
      <c r="E36" s="498" t="s">
        <v>250</v>
      </c>
      <c r="F36" s="498" t="s">
        <v>250</v>
      </c>
      <c r="G36" s="498" t="s">
        <v>250</v>
      </c>
      <c r="H36" s="498" t="s">
        <v>250</v>
      </c>
      <c r="I36" s="498" t="s">
        <v>250</v>
      </c>
      <c r="J36" s="502" t="s">
        <v>21</v>
      </c>
    </row>
    <row r="37" spans="1:26" s="118" customFormat="1" ht="14.25" customHeight="1">
      <c r="A37" s="501" t="s">
        <v>44</v>
      </c>
      <c r="B37" s="492"/>
      <c r="C37" s="447" t="s">
        <v>250</v>
      </c>
      <c r="D37" s="498" t="s">
        <v>250</v>
      </c>
      <c r="E37" s="498" t="s">
        <v>250</v>
      </c>
      <c r="F37" s="498" t="s">
        <v>250</v>
      </c>
      <c r="G37" s="498" t="s">
        <v>250</v>
      </c>
      <c r="H37" s="498" t="s">
        <v>250</v>
      </c>
      <c r="I37" s="498" t="s">
        <v>250</v>
      </c>
      <c r="J37" s="502" t="s">
        <v>45</v>
      </c>
    </row>
    <row r="38" spans="1:26" s="118" customFormat="1" ht="14.25" customHeight="1">
      <c r="A38" s="501" t="s">
        <v>46</v>
      </c>
      <c r="B38" s="492"/>
      <c r="C38" s="447" t="s">
        <v>250</v>
      </c>
      <c r="D38" s="498" t="s">
        <v>250</v>
      </c>
      <c r="E38" s="498" t="s">
        <v>250</v>
      </c>
      <c r="F38" s="498" t="s">
        <v>250</v>
      </c>
      <c r="G38" s="498" t="s">
        <v>250</v>
      </c>
      <c r="H38" s="498" t="s">
        <v>250</v>
      </c>
      <c r="I38" s="498" t="s">
        <v>250</v>
      </c>
      <c r="J38" s="502" t="s">
        <v>46</v>
      </c>
    </row>
    <row r="39" spans="1:26" s="118" customFormat="1" ht="14.25" customHeight="1">
      <c r="A39" s="501"/>
      <c r="B39" s="492"/>
      <c r="C39" s="447"/>
      <c r="D39" s="447"/>
      <c r="E39" s="447"/>
      <c r="F39" s="447"/>
      <c r="G39" s="447"/>
      <c r="H39" s="447"/>
      <c r="I39" s="447"/>
      <c r="J39" s="502"/>
      <c r="M39" s="66"/>
      <c r="N39" s="66"/>
      <c r="O39" s="112"/>
      <c r="P39" s="112"/>
      <c r="Q39" s="112"/>
      <c r="R39" s="112"/>
      <c r="S39" s="112"/>
      <c r="T39" s="112"/>
      <c r="U39" s="112"/>
    </row>
    <row r="40" spans="1:26" s="118" customFormat="1" ht="14.25" customHeight="1">
      <c r="A40" s="258" t="s">
        <v>94</v>
      </c>
      <c r="B40" s="345"/>
      <c r="C40" s="300"/>
      <c r="D40" s="264"/>
      <c r="E40" s="264"/>
      <c r="F40" s="264"/>
      <c r="G40" s="264"/>
      <c r="H40" s="264"/>
      <c r="I40" s="264"/>
      <c r="J40" s="246" t="s">
        <v>97</v>
      </c>
      <c r="M40" s="66"/>
      <c r="N40" s="66"/>
      <c r="O40" s="112"/>
      <c r="P40" s="112"/>
      <c r="Q40" s="112"/>
      <c r="R40" s="112"/>
      <c r="S40" s="112"/>
      <c r="T40" s="112"/>
      <c r="U40" s="112"/>
    </row>
    <row r="41" spans="1:26" s="118" customFormat="1" ht="14.25" customHeight="1">
      <c r="A41" s="75"/>
      <c r="J41" s="75"/>
    </row>
    <row r="42" spans="1:26" s="118" customFormat="1" ht="14.25" customHeight="1">
      <c r="A42" s="500" t="s">
        <v>54</v>
      </c>
      <c r="B42" s="284"/>
      <c r="C42" s="447">
        <v>947</v>
      </c>
      <c r="D42" s="447">
        <v>1380</v>
      </c>
      <c r="E42" s="447">
        <v>1570</v>
      </c>
      <c r="F42" s="447">
        <v>1600</v>
      </c>
      <c r="G42" s="447">
        <v>1400</v>
      </c>
      <c r="H42" s="447">
        <v>1400</v>
      </c>
      <c r="I42" s="447">
        <v>1420</v>
      </c>
      <c r="J42" s="502" t="s">
        <v>55</v>
      </c>
    </row>
    <row r="43" spans="1:26" s="118" customFormat="1" ht="14.25" customHeight="1">
      <c r="A43" s="500" t="s">
        <v>101</v>
      </c>
      <c r="B43" s="284"/>
      <c r="C43" s="447">
        <v>1000</v>
      </c>
      <c r="D43" s="447">
        <v>1100</v>
      </c>
      <c r="E43" s="447">
        <v>901.2</v>
      </c>
      <c r="F43" s="447">
        <v>949</v>
      </c>
      <c r="G43" s="447">
        <v>970.8</v>
      </c>
      <c r="H43" s="447">
        <v>1087.296</v>
      </c>
      <c r="I43" s="447">
        <v>1087.296</v>
      </c>
      <c r="J43" s="311" t="s">
        <v>101</v>
      </c>
    </row>
    <row r="44" spans="1:26" s="118" customFormat="1" ht="14.25" customHeight="1">
      <c r="A44" s="500" t="s">
        <v>107</v>
      </c>
      <c r="B44" s="284"/>
      <c r="C44" s="447">
        <v>500</v>
      </c>
      <c r="D44" s="447">
        <v>610</v>
      </c>
      <c r="E44" s="447">
        <v>590</v>
      </c>
      <c r="F44" s="447">
        <v>594</v>
      </c>
      <c r="G44" s="447">
        <v>568</v>
      </c>
      <c r="H44" s="447">
        <v>566</v>
      </c>
      <c r="I44" s="447">
        <v>590</v>
      </c>
      <c r="J44" s="502" t="s">
        <v>103</v>
      </c>
    </row>
    <row r="45" spans="1:26" s="118" customFormat="1" ht="14.25" customHeight="1">
      <c r="A45" s="500" t="s">
        <v>71</v>
      </c>
      <c r="B45" s="284"/>
      <c r="C45" s="447">
        <v>205.30699999999999</v>
      </c>
      <c r="D45" s="447">
        <v>251.88419267294222</v>
      </c>
      <c r="E45" s="447">
        <v>237</v>
      </c>
      <c r="F45" s="447">
        <v>260.3</v>
      </c>
      <c r="G45" s="447">
        <v>236.4</v>
      </c>
      <c r="H45" s="447">
        <v>200.3</v>
      </c>
      <c r="I45" s="447">
        <v>192.43670096100246</v>
      </c>
      <c r="J45" s="502" t="s">
        <v>88</v>
      </c>
    </row>
    <row r="46" spans="1:26" s="118" customFormat="1" ht="14.25" customHeight="1">
      <c r="A46" s="500" t="s">
        <v>96</v>
      </c>
      <c r="B46" s="284"/>
      <c r="C46" s="488">
        <v>54.040999999999997</v>
      </c>
      <c r="D46" s="488">
        <v>111.962</v>
      </c>
      <c r="E46" s="488">
        <v>148.69800000000001</v>
      </c>
      <c r="F46" s="488">
        <v>154.94722555000001</v>
      </c>
      <c r="G46" s="488">
        <v>140.8818392</v>
      </c>
      <c r="H46" s="488">
        <v>166.12869180250001</v>
      </c>
      <c r="I46" s="488">
        <v>166.12869180250001</v>
      </c>
      <c r="J46" s="502" t="s">
        <v>96</v>
      </c>
    </row>
    <row r="47" spans="1:26" s="118" customFormat="1" ht="14.25" customHeight="1">
      <c r="A47" s="500" t="s">
        <v>100</v>
      </c>
      <c r="B47" s="284"/>
      <c r="C47" s="447">
        <v>138.40799999999999</v>
      </c>
      <c r="D47" s="447">
        <v>138</v>
      </c>
      <c r="E47" s="447">
        <v>154.05799999999999</v>
      </c>
      <c r="F47" s="447">
        <v>143.26900000000001</v>
      </c>
      <c r="G47" s="447">
        <v>141.23099999999999</v>
      </c>
      <c r="H47" s="447">
        <v>150.852</v>
      </c>
      <c r="I47" s="447">
        <v>150.852</v>
      </c>
      <c r="J47" s="502" t="s">
        <v>100</v>
      </c>
    </row>
    <row r="48" spans="1:26" s="118" customFormat="1" ht="14.25" customHeight="1">
      <c r="A48" s="500" t="s">
        <v>105</v>
      </c>
      <c r="B48" s="284"/>
      <c r="C48" s="484">
        <v>46.8</v>
      </c>
      <c r="D48" s="484">
        <v>89.5</v>
      </c>
      <c r="E48" s="484">
        <v>54.9</v>
      </c>
      <c r="F48" s="484">
        <v>64.272000000000006</v>
      </c>
      <c r="G48" s="484">
        <v>71.965000000000003</v>
      </c>
      <c r="H48" s="484">
        <v>82.638000000000005</v>
      </c>
      <c r="I48" s="484">
        <v>82.638000000000005</v>
      </c>
      <c r="J48" s="502" t="s">
        <v>102</v>
      </c>
    </row>
    <row r="49" spans="1:10" s="118" customFormat="1" ht="14.25" customHeight="1">
      <c r="A49" s="284"/>
      <c r="B49" s="284"/>
      <c r="C49" s="467"/>
      <c r="D49" s="467"/>
      <c r="E49" s="467"/>
      <c r="F49" s="467"/>
      <c r="G49" s="467"/>
      <c r="H49" s="467"/>
      <c r="I49" s="467"/>
      <c r="J49" s="279"/>
    </row>
    <row r="50" spans="1:10" s="118" customFormat="1" ht="10" customHeight="1"/>
    <row r="51" spans="1:10" ht="12" customHeight="1">
      <c r="A51" s="550" t="s">
        <v>1</v>
      </c>
      <c r="B51" s="74" t="s">
        <v>2</v>
      </c>
      <c r="J51" s="56" t="s">
        <v>3</v>
      </c>
    </row>
    <row r="52" spans="1:10" ht="12" customHeight="1">
      <c r="A52" s="551"/>
      <c r="B52" s="57" t="s">
        <v>946</v>
      </c>
      <c r="J52" s="22"/>
    </row>
    <row r="53" spans="1:10" ht="12" customHeight="1">
      <c r="A53" s="551"/>
      <c r="B53" s="57" t="s">
        <v>73</v>
      </c>
      <c r="J53" s="22"/>
    </row>
    <row r="54" spans="1:10" ht="12" customHeight="1">
      <c r="A54" s="551"/>
      <c r="B54" s="244" t="s">
        <v>699</v>
      </c>
      <c r="J54" s="22"/>
    </row>
    <row r="55" spans="1:10" ht="23" customHeight="1">
      <c r="A55" s="1"/>
      <c r="B55" s="1"/>
      <c r="C55" s="1"/>
      <c r="D55" s="1"/>
      <c r="E55" s="1"/>
      <c r="F55" s="1"/>
      <c r="G55" s="1"/>
      <c r="H55" s="1"/>
      <c r="I55" s="1"/>
      <c r="J55" s="109" t="s">
        <v>607</v>
      </c>
    </row>
    <row r="56" spans="1:10" ht="12" customHeight="1">
      <c r="A56" s="1"/>
      <c r="B56" s="3"/>
      <c r="C56" s="3"/>
      <c r="D56" s="3"/>
      <c r="E56" s="3"/>
      <c r="F56" s="3"/>
      <c r="G56" s="3"/>
      <c r="H56" s="3"/>
      <c r="I56" s="3"/>
      <c r="J56" s="59" t="s">
        <v>1000</v>
      </c>
    </row>
    <row r="57" spans="1:10" ht="18" customHeight="1">
      <c r="A57" s="550">
        <v>34</v>
      </c>
      <c r="B57" s="107" t="s">
        <v>393</v>
      </c>
      <c r="C57" s="5"/>
      <c r="D57" s="5"/>
      <c r="E57" s="5"/>
      <c r="F57" s="5"/>
      <c r="G57" s="5"/>
      <c r="H57" s="5"/>
      <c r="I57" s="5"/>
      <c r="J57" s="309" t="s">
        <v>12</v>
      </c>
    </row>
    <row r="58" spans="1:10" ht="18" customHeight="1">
      <c r="A58" s="551"/>
      <c r="B58" s="241" t="s">
        <v>394</v>
      </c>
      <c r="C58" s="163"/>
      <c r="D58" s="163"/>
      <c r="E58" s="163"/>
      <c r="F58" s="163"/>
      <c r="G58" s="163"/>
      <c r="H58" s="163"/>
      <c r="I58" s="163"/>
      <c r="J58" s="310" t="s">
        <v>13</v>
      </c>
    </row>
    <row r="59" spans="1:10" s="118" customFormat="1" ht="14.25" customHeight="1"/>
    <row r="60" spans="1:10" s="118" customFormat="1" ht="14.25" customHeight="1"/>
    <row r="61" spans="1:10" s="118" customFormat="1" ht="14.25" customHeight="1"/>
    <row r="62" spans="1:10" ht="18.75" customHeight="1">
      <c r="A62" s="34" t="s">
        <v>838</v>
      </c>
      <c r="B62" s="88"/>
      <c r="C62" s="110">
        <v>2010</v>
      </c>
      <c r="D62" s="110">
        <v>2015</v>
      </c>
      <c r="E62" s="110">
        <v>2020</v>
      </c>
      <c r="F62" s="110">
        <v>2021</v>
      </c>
      <c r="G62" s="110">
        <v>2022</v>
      </c>
      <c r="H62" s="110">
        <v>2023</v>
      </c>
      <c r="I62" s="110" t="s">
        <v>1003</v>
      </c>
      <c r="J62" s="248" t="s">
        <v>838</v>
      </c>
    </row>
    <row r="63" spans="1:10" s="118" customFormat="1" ht="14.25" customHeight="1">
      <c r="B63" s="313"/>
      <c r="C63" s="326"/>
      <c r="D63" s="362"/>
      <c r="E63" s="362"/>
      <c r="F63" s="362"/>
      <c r="G63" s="362"/>
      <c r="H63" s="362"/>
      <c r="I63" s="362"/>
      <c r="J63" s="347"/>
    </row>
    <row r="64" spans="1:10" s="118" customFormat="1" ht="14.25" customHeight="1">
      <c r="A64" s="258" t="s">
        <v>94</v>
      </c>
      <c r="B64" s="258"/>
      <c r="C64" s="257"/>
      <c r="D64" s="257"/>
      <c r="E64" s="257"/>
      <c r="F64" s="257"/>
      <c r="G64" s="257"/>
      <c r="H64" s="257"/>
      <c r="I64" s="257"/>
      <c r="J64" s="472" t="s">
        <v>97</v>
      </c>
    </row>
    <row r="65" spans="1:10" s="118" customFormat="1" ht="14.25" customHeight="1">
      <c r="A65" s="35"/>
      <c r="B65" s="35"/>
      <c r="J65" s="75"/>
    </row>
    <row r="66" spans="1:10" s="118" customFormat="1" ht="14.25" customHeight="1">
      <c r="A66" s="500" t="s">
        <v>104</v>
      </c>
      <c r="B66" s="284"/>
      <c r="C66" s="447">
        <v>42.174999999999997</v>
      </c>
      <c r="D66" s="447">
        <v>82.52</v>
      </c>
      <c r="E66" s="447">
        <v>70.477858894999997</v>
      </c>
      <c r="F66" s="447">
        <v>74.039062799999996</v>
      </c>
      <c r="G66" s="447">
        <v>68.765224240000009</v>
      </c>
      <c r="H66" s="447">
        <v>71.462278637303896</v>
      </c>
      <c r="I66" s="447">
        <v>71.462278637303896</v>
      </c>
      <c r="J66" s="311" t="s">
        <v>104</v>
      </c>
    </row>
    <row r="67" spans="1:10" s="118" customFormat="1" ht="14.25" customHeight="1">
      <c r="A67" s="500" t="s">
        <v>648</v>
      </c>
      <c r="B67" s="284"/>
      <c r="C67" s="447">
        <v>71.483519000000001</v>
      </c>
      <c r="D67" s="447">
        <v>92.7</v>
      </c>
      <c r="E67" s="447">
        <v>73.467860000000002</v>
      </c>
      <c r="F67" s="447">
        <v>69.165431999999996</v>
      </c>
      <c r="G67" s="447">
        <v>56.912331999999999</v>
      </c>
      <c r="H67" s="447">
        <v>69.13741306</v>
      </c>
      <c r="I67" s="447">
        <v>69.13741306</v>
      </c>
      <c r="J67" s="311" t="s">
        <v>648</v>
      </c>
    </row>
    <row r="68" spans="1:10" s="118" customFormat="1" ht="14.25" customHeight="1">
      <c r="A68" s="500" t="s">
        <v>267</v>
      </c>
      <c r="B68" s="284"/>
      <c r="C68" s="484">
        <v>45.3</v>
      </c>
      <c r="D68" s="484">
        <v>52</v>
      </c>
      <c r="E68" s="447">
        <v>49</v>
      </c>
      <c r="F68" s="447">
        <v>57</v>
      </c>
      <c r="G68" s="447">
        <v>57</v>
      </c>
      <c r="H68" s="447">
        <v>60</v>
      </c>
      <c r="I68" s="447">
        <v>62</v>
      </c>
      <c r="J68" s="502" t="s">
        <v>268</v>
      </c>
    </row>
    <row r="69" spans="1:10" s="118" customFormat="1" ht="14.25" customHeight="1">
      <c r="A69" s="500" t="s">
        <v>56</v>
      </c>
      <c r="B69" s="284"/>
      <c r="C69" s="488">
        <v>63.153780000000005</v>
      </c>
      <c r="D69" s="489">
        <v>59.949539999999999</v>
      </c>
      <c r="E69" s="489">
        <v>67.089383999999995</v>
      </c>
      <c r="F69" s="489">
        <v>58.274284999999999</v>
      </c>
      <c r="G69" s="489">
        <v>59.015151000000003</v>
      </c>
      <c r="H69" s="489">
        <v>48.504185</v>
      </c>
      <c r="I69" s="489">
        <v>54.829858000000002</v>
      </c>
      <c r="J69" s="502" t="s">
        <v>57</v>
      </c>
    </row>
    <row r="70" spans="1:10" s="118" customFormat="1" ht="14.25" customHeight="1">
      <c r="A70" s="500" t="s">
        <v>72</v>
      </c>
      <c r="B70" s="284"/>
      <c r="C70" s="484">
        <v>32.200000000000003</v>
      </c>
      <c r="D70" s="484">
        <v>49.224751177140007</v>
      </c>
      <c r="E70" s="484">
        <v>62.649270959660001</v>
      </c>
      <c r="F70" s="484">
        <v>67.267294878629997</v>
      </c>
      <c r="G70" s="484">
        <v>62.084094866640001</v>
      </c>
      <c r="H70" s="484">
        <v>50.108802706270005</v>
      </c>
      <c r="I70" s="484">
        <v>50.513860692679998</v>
      </c>
      <c r="J70" s="502" t="s">
        <v>98</v>
      </c>
    </row>
    <row r="71" spans="1:10" s="118" customFormat="1" ht="14.25" customHeight="1">
      <c r="A71" s="500" t="s">
        <v>266</v>
      </c>
      <c r="B71" s="284"/>
      <c r="C71" s="490">
        <v>20</v>
      </c>
      <c r="D71" s="490">
        <v>46.2</v>
      </c>
      <c r="E71" s="447">
        <v>35.5</v>
      </c>
      <c r="F71" s="447">
        <v>40.799999999999997</v>
      </c>
      <c r="G71" s="447">
        <v>44.63</v>
      </c>
      <c r="H71" s="447">
        <v>45.29</v>
      </c>
      <c r="I71" s="447">
        <v>43.289999999999992</v>
      </c>
      <c r="J71" s="502" t="s">
        <v>884</v>
      </c>
    </row>
    <row r="72" spans="1:10" s="118" customFormat="1" ht="14.25" customHeight="1">
      <c r="A72" s="500" t="s">
        <v>5</v>
      </c>
      <c r="B72" s="284"/>
      <c r="C72" s="447">
        <v>146.63986328125</v>
      </c>
      <c r="D72" s="447">
        <v>84.907929199218756</v>
      </c>
      <c r="E72" s="447">
        <v>47.322978637695314</v>
      </c>
      <c r="F72" s="447">
        <v>52.842785278320314</v>
      </c>
      <c r="G72" s="447">
        <v>36.705973937988283</v>
      </c>
      <c r="H72" s="447">
        <v>29.516992465972901</v>
      </c>
      <c r="I72" s="447">
        <v>24.989890699780002</v>
      </c>
      <c r="J72" s="311" t="s">
        <v>6</v>
      </c>
    </row>
    <row r="73" spans="1:10" s="118" customFormat="1" ht="14.25" customHeight="1">
      <c r="A73" s="500" t="s">
        <v>271</v>
      </c>
      <c r="B73" s="284"/>
      <c r="C73" s="447">
        <v>16</v>
      </c>
      <c r="D73" s="447">
        <v>15.9</v>
      </c>
      <c r="E73" s="447">
        <v>18.7</v>
      </c>
      <c r="F73" s="447">
        <v>20.100000000000001</v>
      </c>
      <c r="G73" s="447">
        <v>19.5</v>
      </c>
      <c r="H73" s="447">
        <v>19.3</v>
      </c>
      <c r="I73" s="447">
        <v>19.3</v>
      </c>
      <c r="J73" s="502" t="s">
        <v>272</v>
      </c>
    </row>
    <row r="74" spans="1:10" s="118" customFormat="1" ht="14.25" customHeight="1">
      <c r="A74" s="500" t="s">
        <v>8</v>
      </c>
      <c r="B74" s="284"/>
      <c r="C74" s="447">
        <v>15</v>
      </c>
      <c r="D74" s="447">
        <v>19.899999999999999</v>
      </c>
      <c r="E74" s="447">
        <v>17.283000000000001</v>
      </c>
      <c r="F74" s="447">
        <v>20.010999999999999</v>
      </c>
      <c r="G74" s="447">
        <v>23.516999999999999</v>
      </c>
      <c r="H74" s="447">
        <v>20.719000000000001</v>
      </c>
      <c r="I74" s="447">
        <v>17.858000000000001</v>
      </c>
      <c r="J74" s="502" t="s">
        <v>9</v>
      </c>
    </row>
    <row r="75" spans="1:10" s="118" customFormat="1" ht="14.25" customHeight="1">
      <c r="A75" s="500" t="s">
        <v>4</v>
      </c>
      <c r="B75" s="284"/>
      <c r="C75" s="491">
        <v>13.2</v>
      </c>
      <c r="D75" s="491">
        <v>11.9</v>
      </c>
      <c r="E75" s="491">
        <v>9.0670000000000002</v>
      </c>
      <c r="F75" s="491">
        <v>8.9589999999999996</v>
      </c>
      <c r="G75" s="491">
        <v>10.022</v>
      </c>
      <c r="H75" s="491">
        <v>10.515000000000001</v>
      </c>
      <c r="I75" s="491">
        <v>11.257999999999999</v>
      </c>
      <c r="J75" s="502" t="s">
        <v>4</v>
      </c>
    </row>
    <row r="76" spans="1:10" s="118" customFormat="1" ht="14.25" customHeight="1">
      <c r="A76" s="500" t="s">
        <v>67</v>
      </c>
      <c r="B76" s="284"/>
      <c r="C76" s="491">
        <v>45.157008547008544</v>
      </c>
      <c r="D76" s="491">
        <v>44.1</v>
      </c>
      <c r="E76" s="447">
        <v>11.2</v>
      </c>
      <c r="F76" s="447">
        <v>11.9</v>
      </c>
      <c r="G76" s="447">
        <v>11.2</v>
      </c>
      <c r="H76" s="447">
        <v>10.199999999999999</v>
      </c>
      <c r="I76" s="447">
        <v>10.199999999999999</v>
      </c>
      <c r="J76" s="311" t="s">
        <v>26</v>
      </c>
    </row>
    <row r="77" spans="1:10" s="118" customFormat="1" ht="14.25" customHeight="1">
      <c r="A77" s="500" t="s">
        <v>106</v>
      </c>
      <c r="B77" s="284"/>
      <c r="C77" s="447">
        <v>15</v>
      </c>
      <c r="D77" s="447">
        <v>9.6010000000000009</v>
      </c>
      <c r="E77" s="447">
        <v>10.3309</v>
      </c>
      <c r="F77" s="447">
        <v>12.297700000000001</v>
      </c>
      <c r="G77" s="447">
        <v>10</v>
      </c>
      <c r="H77" s="447">
        <v>8</v>
      </c>
      <c r="I77" s="447">
        <v>8</v>
      </c>
      <c r="J77" s="311" t="s">
        <v>280</v>
      </c>
    </row>
    <row r="78" spans="1:10" s="118" customFormat="1" ht="14.25" customHeight="1">
      <c r="A78" s="500" t="s">
        <v>10</v>
      </c>
      <c r="B78" s="284"/>
      <c r="C78" s="484">
        <v>1</v>
      </c>
      <c r="D78" s="484">
        <v>5.5</v>
      </c>
      <c r="E78" s="484">
        <v>6</v>
      </c>
      <c r="F78" s="484">
        <v>6.9</v>
      </c>
      <c r="G78" s="484">
        <v>6.2</v>
      </c>
      <c r="H78" s="484">
        <v>6.5</v>
      </c>
      <c r="I78" s="484">
        <v>6.1953125</v>
      </c>
      <c r="J78" s="311" t="s">
        <v>11</v>
      </c>
    </row>
    <row r="79" spans="1:10" s="118" customFormat="1" ht="14.25" customHeight="1">
      <c r="A79" s="75"/>
      <c r="J79" s="75"/>
    </row>
    <row r="80" spans="1:10" s="118" customFormat="1" ht="14.25" customHeight="1">
      <c r="A80" s="75"/>
      <c r="J80" s="75"/>
    </row>
    <row r="81" spans="1:10" s="118" customFormat="1" ht="14.25" customHeight="1">
      <c r="A81" s="75"/>
      <c r="J81" s="75"/>
    </row>
    <row r="82" spans="1:10" s="118" customFormat="1" ht="14.25" customHeight="1">
      <c r="A82" s="75"/>
      <c r="J82" s="75"/>
    </row>
    <row r="83" spans="1:10" s="118" customFormat="1" ht="14.25" customHeight="1">
      <c r="A83" s="75"/>
      <c r="J83" s="75"/>
    </row>
    <row r="84" spans="1:10" s="118" customFormat="1" ht="14.25" customHeight="1">
      <c r="A84" s="75"/>
      <c r="J84" s="75"/>
    </row>
    <row r="85" spans="1:10" s="118" customFormat="1" ht="14.25" customHeight="1"/>
    <row r="86" spans="1:10" s="118" customFormat="1" ht="14.25" customHeight="1"/>
    <row r="87" spans="1:10" s="118" customFormat="1" ht="14.25" customHeight="1"/>
    <row r="88" spans="1:10" s="118" customFormat="1" ht="14.25" customHeight="1"/>
    <row r="89" spans="1:10" s="118" customFormat="1" ht="14.25" customHeight="1"/>
    <row r="90" spans="1:10" s="118" customFormat="1" ht="14.25" customHeight="1"/>
    <row r="91" spans="1:10" s="118" customFormat="1" ht="14.25" customHeight="1"/>
    <row r="92" spans="1:10" s="118" customFormat="1" ht="14.25" customHeight="1"/>
    <row r="93" spans="1:10" s="118" customFormat="1" ht="14.25" customHeight="1"/>
    <row r="94" spans="1:10" s="118" customFormat="1" ht="14.25" customHeight="1"/>
    <row r="95" spans="1:10" s="118" customFormat="1" ht="14.25" customHeight="1"/>
    <row r="96" spans="1:10" s="118" customFormat="1" ht="14.25" customHeight="1"/>
    <row r="97" spans="1:10" s="118" customFormat="1" ht="14.25" customHeight="1"/>
    <row r="98" spans="1:10" s="118" customFormat="1" ht="14.25" customHeight="1"/>
    <row r="99" spans="1:10" s="118" customFormat="1" ht="14.25" customHeight="1"/>
    <row r="100" spans="1:10" s="118" customFormat="1" ht="14.25" customHeight="1"/>
    <row r="101" spans="1:10" s="118" customFormat="1" ht="14.25" customHeight="1"/>
    <row r="102" spans="1:10" s="118" customFormat="1" ht="14.25" customHeight="1"/>
    <row r="103" spans="1:10" s="118" customFormat="1" ht="14.25" customHeight="1"/>
    <row r="104" spans="1:10" s="118" customFormat="1" ht="10" customHeight="1"/>
    <row r="105" spans="1:10" ht="12" customHeight="1">
      <c r="A105" s="543"/>
      <c r="B105" s="57" t="s">
        <v>946</v>
      </c>
      <c r="C105" s="190"/>
      <c r="J105" s="22"/>
    </row>
    <row r="106" spans="1:10" ht="12" customHeight="1">
      <c r="A106" s="544"/>
      <c r="B106" s="57" t="s">
        <v>73</v>
      </c>
      <c r="J106" s="22"/>
    </row>
    <row r="107" spans="1:10" ht="12" customHeight="1">
      <c r="A107" s="544"/>
      <c r="B107" s="244" t="s">
        <v>699</v>
      </c>
    </row>
    <row r="108" spans="1:10" ht="12" customHeight="1">
      <c r="A108" s="544"/>
    </row>
  </sheetData>
  <mergeCells count="4">
    <mergeCell ref="A105:A108"/>
    <mergeCell ref="A57:A58"/>
    <mergeCell ref="A51:A54"/>
    <mergeCell ref="A3:A4"/>
  </mergeCells>
  <hyperlinks>
    <hyperlink ref="J3" location="'Inhoudsopgave Zuivel in cijfers'!A1" display="Terug naar inhoudsopgave" xr:uid="{DC6AACBA-457F-4F5C-BE8F-F282D1446B45}"/>
    <hyperlink ref="J4" location="'Inhoudsopgave Zuivel in cijfers'!A1" display="Back to table of contents" xr:uid="{7296D4D6-73A2-4EA6-BBFE-E2DE220DED5B}"/>
  </hyperlinks>
  <printOptions horizontalCentered="1"/>
  <pageMargins left="0.39370078740157483" right="0.39370078740157483" top="0.39370078740157483" bottom="0.39370078740157483" header="0" footer="0"/>
  <pageSetup paperSize="9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rgb="FFBBD25B"/>
  </sheetPr>
  <dimension ref="A1:Q108"/>
  <sheetViews>
    <sheetView zoomScaleNormal="100" workbookViewId="0"/>
  </sheetViews>
  <sheetFormatPr baseColWidth="10" defaultColWidth="9.5" defaultRowHeight="14.5" customHeight="1"/>
  <cols>
    <col min="1" max="1" width="9.5" style="2"/>
    <col min="2" max="2" width="20" style="2" customWidth="1"/>
    <col min="3" max="9" width="11.5" style="2" customWidth="1"/>
    <col min="10" max="10" width="28.5" style="2" customWidth="1"/>
    <col min="11" max="16384" width="9.5" style="2"/>
  </cols>
  <sheetData>
    <row r="1" spans="1:17" ht="23" customHeight="1">
      <c r="A1" s="1"/>
      <c r="B1" s="1"/>
      <c r="C1" s="1"/>
      <c r="D1" s="1"/>
      <c r="E1" s="1"/>
      <c r="F1" s="1"/>
      <c r="G1" s="1"/>
      <c r="H1" s="1"/>
      <c r="I1" s="1"/>
      <c r="J1" s="109" t="s">
        <v>607</v>
      </c>
    </row>
    <row r="2" spans="1:17" ht="12" customHeight="1">
      <c r="A2" s="1"/>
      <c r="B2" s="3"/>
      <c r="C2" s="3"/>
      <c r="D2" s="3"/>
      <c r="E2" s="3"/>
      <c r="F2" s="3"/>
      <c r="G2" s="3"/>
      <c r="H2" s="3"/>
      <c r="I2" s="3"/>
      <c r="J2" s="59" t="s">
        <v>1000</v>
      </c>
    </row>
    <row r="3" spans="1:17" ht="18" customHeight="1">
      <c r="A3" s="550">
        <v>35</v>
      </c>
      <c r="B3" s="107" t="s">
        <v>395</v>
      </c>
      <c r="C3" s="5"/>
      <c r="D3" s="5"/>
      <c r="E3" s="5"/>
      <c r="F3" s="5"/>
      <c r="G3" s="5"/>
      <c r="H3" s="5"/>
      <c r="I3" s="5"/>
      <c r="J3" s="125" t="s">
        <v>583</v>
      </c>
    </row>
    <row r="4" spans="1:17" ht="18" customHeight="1">
      <c r="A4" s="551"/>
      <c r="B4" s="241" t="s">
        <v>396</v>
      </c>
      <c r="C4" s="163"/>
      <c r="D4" s="163"/>
      <c r="E4" s="163"/>
      <c r="F4" s="163"/>
      <c r="G4" s="163"/>
      <c r="H4" s="163"/>
      <c r="I4" s="163"/>
      <c r="J4" s="225" t="s">
        <v>584</v>
      </c>
    </row>
    <row r="5" spans="1:17" s="118" customFormat="1" ht="14.25" customHeight="1"/>
    <row r="6" spans="1:17" s="118" customFormat="1" ht="14.25" customHeight="1"/>
    <row r="7" spans="1:17" s="118" customFormat="1" ht="14.25" customHeight="1"/>
    <row r="8" spans="1:17" ht="18.75" customHeight="1">
      <c r="A8" s="34" t="s">
        <v>838</v>
      </c>
      <c r="B8" s="88"/>
      <c r="C8" s="110">
        <v>2010</v>
      </c>
      <c r="D8" s="110">
        <v>2015</v>
      </c>
      <c r="E8" s="110">
        <v>2020</v>
      </c>
      <c r="F8" s="110">
        <v>2021</v>
      </c>
      <c r="G8" s="110">
        <v>2022</v>
      </c>
      <c r="H8" s="110">
        <v>2023</v>
      </c>
      <c r="I8" s="110" t="s">
        <v>1003</v>
      </c>
      <c r="J8" s="248" t="s">
        <v>838</v>
      </c>
    </row>
    <row r="9" spans="1:17" s="118" customFormat="1" ht="14.25" customHeight="1"/>
    <row r="10" spans="1:17" s="118" customFormat="1" ht="14.25" customHeight="1">
      <c r="A10" s="258" t="s">
        <v>765</v>
      </c>
      <c r="B10" s="345"/>
      <c r="C10" s="282">
        <v>984.04099999999994</v>
      </c>
      <c r="D10" s="282">
        <v>1536.8628670000001</v>
      </c>
      <c r="E10" s="282">
        <v>1601.299972</v>
      </c>
      <c r="F10" s="282">
        <v>1518.2397130000002</v>
      </c>
      <c r="G10" s="282">
        <v>1608.4847729999999</v>
      </c>
      <c r="H10" s="282">
        <v>1585.4453400000007</v>
      </c>
      <c r="I10" s="282">
        <v>1533.8123557989156</v>
      </c>
      <c r="J10" s="246" t="s">
        <v>765</v>
      </c>
    </row>
    <row r="11" spans="1:17" s="118" customFormat="1" ht="14.25" customHeight="1">
      <c r="A11" s="75"/>
      <c r="B11" s="284"/>
      <c r="C11" s="284"/>
      <c r="D11" s="284"/>
      <c r="E11" s="474"/>
      <c r="F11" s="284"/>
      <c r="G11" s="284"/>
      <c r="H11" s="284"/>
      <c r="I11" s="284"/>
      <c r="J11" s="75"/>
      <c r="M11" s="66"/>
      <c r="N11" s="66"/>
    </row>
    <row r="12" spans="1:17" s="118" customFormat="1" ht="14.25" customHeight="1">
      <c r="A12" s="501" t="s">
        <v>15</v>
      </c>
      <c r="B12" s="492"/>
      <c r="C12" s="447">
        <v>319.55099999999999</v>
      </c>
      <c r="D12" s="447">
        <v>450.83100000000002</v>
      </c>
      <c r="E12" s="489">
        <v>403.63600000000002</v>
      </c>
      <c r="F12" s="264">
        <v>397.57299999999998</v>
      </c>
      <c r="G12" s="264">
        <v>380.26400000000001</v>
      </c>
      <c r="H12" s="264">
        <v>371.25</v>
      </c>
      <c r="I12" s="264">
        <v>377.02984431395794</v>
      </c>
      <c r="J12" s="502" t="s">
        <v>16</v>
      </c>
      <c r="M12" s="66"/>
      <c r="N12" s="66"/>
    </row>
    <row r="13" spans="1:17" s="118" customFormat="1" ht="14.25" customHeight="1">
      <c r="A13" s="501" t="s">
        <v>14</v>
      </c>
      <c r="B13" s="492"/>
      <c r="C13" s="447">
        <v>258.51</v>
      </c>
      <c r="D13" s="447">
        <v>415.10650500000003</v>
      </c>
      <c r="E13" s="447">
        <v>416.51144499999998</v>
      </c>
      <c r="F13" s="264">
        <v>352.78262900000004</v>
      </c>
      <c r="G13" s="264">
        <v>351.51723700000002</v>
      </c>
      <c r="H13" s="264">
        <v>347.78101899999996</v>
      </c>
      <c r="I13" s="264">
        <v>329.36999999999995</v>
      </c>
      <c r="J13" s="502" t="s">
        <v>93</v>
      </c>
      <c r="M13" s="66"/>
      <c r="N13" s="66"/>
    </row>
    <row r="14" spans="1:17" s="118" customFormat="1" ht="14.25" customHeight="1">
      <c r="A14" s="501" t="s">
        <v>61</v>
      </c>
      <c r="B14" s="492"/>
      <c r="C14" s="447">
        <v>76.47</v>
      </c>
      <c r="D14" s="447">
        <v>153.29536200000001</v>
      </c>
      <c r="E14" s="447">
        <v>156.34188599999999</v>
      </c>
      <c r="F14" s="264">
        <v>156.00000800000001</v>
      </c>
      <c r="G14" s="264">
        <v>198.190156</v>
      </c>
      <c r="H14" s="264">
        <v>182.837616</v>
      </c>
      <c r="I14" s="264">
        <v>173.399981</v>
      </c>
      <c r="J14" s="502" t="s">
        <v>17</v>
      </c>
      <c r="M14" s="66"/>
      <c r="N14" s="66"/>
    </row>
    <row r="15" spans="1:17" s="118" customFormat="1" ht="14.25" customHeight="1">
      <c r="A15" s="501" t="s">
        <v>31</v>
      </c>
      <c r="B15" s="492"/>
      <c r="C15" s="447">
        <v>79.12</v>
      </c>
      <c r="D15" s="447">
        <v>140.04</v>
      </c>
      <c r="E15" s="447">
        <v>163.74</v>
      </c>
      <c r="F15" s="264">
        <v>153.18</v>
      </c>
      <c r="G15" s="264">
        <v>151.13</v>
      </c>
      <c r="H15" s="264">
        <v>159.19999999999999</v>
      </c>
      <c r="I15" s="264">
        <v>167.39</v>
      </c>
      <c r="J15" s="502" t="s">
        <v>32</v>
      </c>
      <c r="M15" s="66"/>
      <c r="N15" s="66"/>
    </row>
    <row r="16" spans="1:17" s="118" customFormat="1" ht="14.25" customHeight="1">
      <c r="A16" s="501" t="s">
        <v>37</v>
      </c>
      <c r="B16" s="492"/>
      <c r="C16" s="447">
        <v>60.3</v>
      </c>
      <c r="D16" s="489">
        <v>99.1</v>
      </c>
      <c r="E16" s="489">
        <v>150.13999999999999</v>
      </c>
      <c r="F16" s="489">
        <v>147.65</v>
      </c>
      <c r="G16" s="489">
        <v>173.69</v>
      </c>
      <c r="H16" s="489">
        <v>167.18</v>
      </c>
      <c r="I16" s="489">
        <v>138.80000000000001</v>
      </c>
      <c r="J16" s="502" t="s">
        <v>38</v>
      </c>
      <c r="M16" s="237"/>
      <c r="N16" s="237"/>
      <c r="P16" s="66"/>
      <c r="Q16" s="66"/>
    </row>
    <row r="17" spans="1:14" s="118" customFormat="1" ht="14.25" customHeight="1">
      <c r="A17" s="503" t="s">
        <v>60</v>
      </c>
      <c r="B17" s="494"/>
      <c r="C17" s="495">
        <v>54.13</v>
      </c>
      <c r="D17" s="495">
        <v>57</v>
      </c>
      <c r="E17" s="497">
        <v>64.14</v>
      </c>
      <c r="F17" s="300">
        <v>73.06</v>
      </c>
      <c r="G17" s="300">
        <v>106.41</v>
      </c>
      <c r="H17" s="300">
        <v>115.2</v>
      </c>
      <c r="I17" s="300">
        <v>115.2</v>
      </c>
      <c r="J17" s="504" t="s">
        <v>70</v>
      </c>
      <c r="M17" s="66"/>
      <c r="N17" s="66"/>
    </row>
    <row r="18" spans="1:14" s="118" customFormat="1" ht="14.25" customHeight="1">
      <c r="A18" s="501" t="s">
        <v>24</v>
      </c>
      <c r="B18" s="492"/>
      <c r="C18" s="447">
        <v>25.86</v>
      </c>
      <c r="D18" s="447">
        <v>38.4</v>
      </c>
      <c r="E18" s="447">
        <v>36.409999999999997</v>
      </c>
      <c r="F18" s="447">
        <v>36.659999999999997</v>
      </c>
      <c r="G18" s="447">
        <v>37.090000000000003</v>
      </c>
      <c r="H18" s="447">
        <v>36.4</v>
      </c>
      <c r="I18" s="447">
        <v>35.620000000000005</v>
      </c>
      <c r="J18" s="502" t="s">
        <v>25</v>
      </c>
      <c r="M18" s="66"/>
      <c r="N18" s="66"/>
    </row>
    <row r="19" spans="1:14" s="118" customFormat="1" ht="14.25" customHeight="1">
      <c r="A19" s="501" t="s">
        <v>27</v>
      </c>
      <c r="B19" s="492"/>
      <c r="C19" s="447">
        <v>27.5</v>
      </c>
      <c r="D19" s="447">
        <v>34.1</v>
      </c>
      <c r="E19" s="447">
        <v>50.7</v>
      </c>
      <c r="F19" s="264">
        <v>41.2</v>
      </c>
      <c r="G19" s="264">
        <v>38.5</v>
      </c>
      <c r="H19" s="264">
        <v>31.3</v>
      </c>
      <c r="I19" s="264">
        <v>33.299999999999997</v>
      </c>
      <c r="J19" s="502" t="s">
        <v>28</v>
      </c>
      <c r="M19" s="66"/>
      <c r="N19" s="66"/>
    </row>
    <row r="20" spans="1:14" s="118" customFormat="1" ht="14.25" customHeight="1">
      <c r="A20" s="501" t="s">
        <v>33</v>
      </c>
      <c r="B20" s="492"/>
      <c r="C20" s="447">
        <v>17</v>
      </c>
      <c r="D20" s="447">
        <v>29.5</v>
      </c>
      <c r="E20" s="447">
        <v>29.5</v>
      </c>
      <c r="F20" s="447">
        <v>29.5</v>
      </c>
      <c r="G20" s="447">
        <v>29.5</v>
      </c>
      <c r="H20" s="447">
        <v>29.5</v>
      </c>
      <c r="I20" s="447">
        <v>29.5</v>
      </c>
      <c r="J20" s="502" t="s">
        <v>33</v>
      </c>
      <c r="M20" s="66"/>
      <c r="N20" s="66"/>
    </row>
    <row r="21" spans="1:14" s="118" customFormat="1" ht="14.25" customHeight="1">
      <c r="A21" s="501" t="s">
        <v>18</v>
      </c>
      <c r="B21" s="492"/>
      <c r="C21" s="447">
        <v>9.1999999999999993</v>
      </c>
      <c r="D21" s="447">
        <v>19.260000000000002</v>
      </c>
      <c r="E21" s="447">
        <v>21.88</v>
      </c>
      <c r="F21" s="280">
        <v>20.32</v>
      </c>
      <c r="G21" s="280">
        <v>24.91</v>
      </c>
      <c r="H21" s="280">
        <v>26.56</v>
      </c>
      <c r="I21" s="280">
        <v>26.56</v>
      </c>
      <c r="J21" s="502" t="s">
        <v>19</v>
      </c>
      <c r="M21" s="66"/>
      <c r="N21" s="66"/>
    </row>
    <row r="22" spans="1:14" s="118" customFormat="1" ht="14.25" customHeight="1">
      <c r="A22" s="501" t="s">
        <v>36</v>
      </c>
      <c r="B22" s="492"/>
      <c r="C22" s="447">
        <v>8.81</v>
      </c>
      <c r="D22" s="447">
        <v>18.93</v>
      </c>
      <c r="E22" s="447">
        <v>24.03</v>
      </c>
      <c r="F22" s="280">
        <v>25.94</v>
      </c>
      <c r="G22" s="280">
        <v>16.87</v>
      </c>
      <c r="H22" s="280">
        <v>21.91</v>
      </c>
      <c r="I22" s="280">
        <v>23.45</v>
      </c>
      <c r="J22" s="502" t="s">
        <v>36</v>
      </c>
      <c r="M22" s="66"/>
      <c r="N22" s="66"/>
    </row>
    <row r="23" spans="1:14" s="118" customFormat="1" ht="14.25" customHeight="1">
      <c r="A23" s="501" t="s">
        <v>63</v>
      </c>
      <c r="B23" s="492"/>
      <c r="C23" s="447">
        <v>11.35</v>
      </c>
      <c r="D23" s="447">
        <v>30.47</v>
      </c>
      <c r="E23" s="447">
        <v>18.888857000000002</v>
      </c>
      <c r="F23" s="264">
        <v>21.100276000000001</v>
      </c>
      <c r="G23" s="264">
        <v>30.326243999999999</v>
      </c>
      <c r="H23" s="264">
        <v>28.858705</v>
      </c>
      <c r="I23" s="264">
        <v>19.417142999999999</v>
      </c>
      <c r="J23" s="502" t="s">
        <v>53</v>
      </c>
      <c r="M23" s="66"/>
      <c r="N23" s="66"/>
    </row>
    <row r="24" spans="1:14" s="118" customFormat="1" ht="14.25" customHeight="1">
      <c r="A24" s="501" t="s">
        <v>22</v>
      </c>
      <c r="B24" s="492"/>
      <c r="C24" s="447" t="s">
        <v>250</v>
      </c>
      <c r="D24" s="447" t="s">
        <v>250</v>
      </c>
      <c r="E24" s="447">
        <v>10</v>
      </c>
      <c r="F24" s="447">
        <v>10</v>
      </c>
      <c r="G24" s="447">
        <v>16.329999999999998</v>
      </c>
      <c r="H24" s="447">
        <v>16.45</v>
      </c>
      <c r="I24" s="447">
        <v>16.45</v>
      </c>
      <c r="J24" s="502" t="s">
        <v>23</v>
      </c>
      <c r="M24" s="66"/>
      <c r="N24" s="66"/>
    </row>
    <row r="25" spans="1:14" s="118" customFormat="1" ht="14.25" customHeight="1">
      <c r="A25" s="501" t="s">
        <v>66</v>
      </c>
      <c r="B25" s="492"/>
      <c r="C25" s="447">
        <v>14.83</v>
      </c>
      <c r="D25" s="447">
        <v>23.56</v>
      </c>
      <c r="E25" s="473">
        <v>19.22</v>
      </c>
      <c r="F25" s="264">
        <v>18.010000000000002</v>
      </c>
      <c r="G25" s="264">
        <v>17.260000000000002</v>
      </c>
      <c r="H25" s="264">
        <v>16.73</v>
      </c>
      <c r="I25" s="264">
        <v>14.203387484957883</v>
      </c>
      <c r="J25" s="502" t="s">
        <v>109</v>
      </c>
      <c r="M25" s="66"/>
      <c r="N25" s="66"/>
    </row>
    <row r="26" spans="1:14" s="118" customFormat="1" ht="14.25" customHeight="1">
      <c r="A26" s="501" t="s">
        <v>49</v>
      </c>
      <c r="B26" s="492"/>
      <c r="C26" s="447">
        <v>4.0999999999999996</v>
      </c>
      <c r="D26" s="447">
        <v>3.5</v>
      </c>
      <c r="E26" s="473">
        <v>10.3</v>
      </c>
      <c r="F26" s="473">
        <v>10.3</v>
      </c>
      <c r="G26" s="473">
        <v>10.3</v>
      </c>
      <c r="H26" s="473">
        <v>10.3</v>
      </c>
      <c r="I26" s="473">
        <v>10.3</v>
      </c>
      <c r="J26" s="502" t="s">
        <v>50</v>
      </c>
      <c r="M26" s="66"/>
      <c r="N26" s="66"/>
    </row>
    <row r="27" spans="1:14" s="118" customFormat="1" ht="14.25" customHeight="1">
      <c r="A27" s="501" t="s">
        <v>507</v>
      </c>
      <c r="B27" s="492"/>
      <c r="C27" s="447">
        <v>0.32</v>
      </c>
      <c r="D27" s="447">
        <v>4</v>
      </c>
      <c r="E27" s="473">
        <v>7</v>
      </c>
      <c r="F27" s="264">
        <v>7</v>
      </c>
      <c r="G27" s="264">
        <v>7</v>
      </c>
      <c r="H27" s="264">
        <v>7</v>
      </c>
      <c r="I27" s="264">
        <v>7</v>
      </c>
      <c r="J27" s="502" t="s">
        <v>508</v>
      </c>
      <c r="M27" s="66"/>
      <c r="N27" s="66"/>
    </row>
    <row r="28" spans="1:14" s="118" customFormat="1" ht="14.25" customHeight="1">
      <c r="A28" s="501" t="s">
        <v>29</v>
      </c>
      <c r="B28" s="492"/>
      <c r="C28" s="447">
        <v>6.78</v>
      </c>
      <c r="D28" s="447">
        <v>9.61</v>
      </c>
      <c r="E28" s="447">
        <v>7.5447839999999999</v>
      </c>
      <c r="F28" s="447">
        <v>5.5937999999999999</v>
      </c>
      <c r="G28" s="447">
        <v>5.6911360000000002</v>
      </c>
      <c r="H28" s="447">
        <v>5.5339999999999998</v>
      </c>
      <c r="I28" s="447">
        <v>5.3680000000000003</v>
      </c>
      <c r="J28" s="502" t="s">
        <v>30</v>
      </c>
      <c r="M28" s="66"/>
      <c r="N28" s="66"/>
    </row>
    <row r="29" spans="1:14" s="118" customFormat="1" ht="14.25" customHeight="1">
      <c r="A29" s="501" t="s">
        <v>40</v>
      </c>
      <c r="B29" s="492"/>
      <c r="C29" s="447">
        <v>3.9</v>
      </c>
      <c r="D29" s="447">
        <v>3.9</v>
      </c>
      <c r="E29" s="264">
        <v>3.9</v>
      </c>
      <c r="F29" s="264">
        <v>3.9</v>
      </c>
      <c r="G29" s="264">
        <v>3.9</v>
      </c>
      <c r="H29" s="264">
        <v>3.9</v>
      </c>
      <c r="I29" s="264">
        <v>3.9</v>
      </c>
      <c r="J29" s="502" t="s">
        <v>41</v>
      </c>
      <c r="M29" s="66"/>
      <c r="N29" s="66"/>
    </row>
    <row r="30" spans="1:14" s="118" customFormat="1" ht="14.25" customHeight="1">
      <c r="A30" s="501" t="s">
        <v>51</v>
      </c>
      <c r="B30" s="492"/>
      <c r="C30" s="447">
        <v>2.41</v>
      </c>
      <c r="D30" s="447">
        <v>2.67</v>
      </c>
      <c r="E30" s="447">
        <v>3.35</v>
      </c>
      <c r="F30" s="447">
        <v>3.3719999999999999</v>
      </c>
      <c r="G30" s="447">
        <v>4.3559999999999999</v>
      </c>
      <c r="H30" s="447">
        <v>2.3039999999999998</v>
      </c>
      <c r="I30" s="447">
        <v>2.3039999999999998</v>
      </c>
      <c r="J30" s="502" t="s">
        <v>52</v>
      </c>
      <c r="M30" s="66"/>
      <c r="N30" s="66"/>
    </row>
    <row r="31" spans="1:14" s="118" customFormat="1" ht="14.25" customHeight="1">
      <c r="A31" s="501" t="s">
        <v>34</v>
      </c>
      <c r="B31" s="492"/>
      <c r="C31" s="447">
        <v>0.3</v>
      </c>
      <c r="D31" s="447">
        <v>0.6</v>
      </c>
      <c r="E31" s="447">
        <v>1.7470000000000001</v>
      </c>
      <c r="F31" s="264">
        <v>2.0979999999999999</v>
      </c>
      <c r="G31" s="264">
        <v>2</v>
      </c>
      <c r="H31" s="264">
        <v>2</v>
      </c>
      <c r="I31" s="264">
        <v>2</v>
      </c>
      <c r="J31" s="502" t="s">
        <v>35</v>
      </c>
      <c r="M31" s="66"/>
      <c r="N31" s="66"/>
    </row>
    <row r="32" spans="1:14" s="118" customFormat="1" ht="14.25" customHeight="1">
      <c r="A32" s="501" t="s">
        <v>65</v>
      </c>
      <c r="B32" s="492"/>
      <c r="C32" s="447">
        <v>1.7</v>
      </c>
      <c r="D32" s="447">
        <v>1.7</v>
      </c>
      <c r="E32" s="473">
        <v>1.7</v>
      </c>
      <c r="F32" s="264">
        <v>1.7</v>
      </c>
      <c r="G32" s="264">
        <v>1.7</v>
      </c>
      <c r="H32" s="264">
        <v>1.7</v>
      </c>
      <c r="I32" s="264">
        <v>1.7</v>
      </c>
      <c r="J32" s="502" t="s">
        <v>39</v>
      </c>
      <c r="M32" s="66"/>
      <c r="N32" s="66"/>
    </row>
    <row r="33" spans="1:14" s="118" customFormat="1" ht="14.25" customHeight="1">
      <c r="A33" s="501" t="s">
        <v>64</v>
      </c>
      <c r="B33" s="492"/>
      <c r="C33" s="447">
        <v>1.9</v>
      </c>
      <c r="D33" s="447">
        <v>1.29</v>
      </c>
      <c r="E33" s="447">
        <v>0.62</v>
      </c>
      <c r="F33" s="447">
        <v>1.3</v>
      </c>
      <c r="G33" s="447">
        <v>1.55</v>
      </c>
      <c r="H33" s="447">
        <v>1.55</v>
      </c>
      <c r="I33" s="447">
        <v>1.55</v>
      </c>
      <c r="J33" s="502" t="s">
        <v>43</v>
      </c>
      <c r="M33" s="66"/>
      <c r="N33" s="66"/>
    </row>
    <row r="34" spans="1:14" s="118" customFormat="1" ht="14.25" customHeight="1">
      <c r="A34" s="501" t="s">
        <v>47</v>
      </c>
      <c r="B34" s="492"/>
      <c r="C34" s="447" t="s">
        <v>250</v>
      </c>
      <c r="D34" s="447" t="s">
        <v>250</v>
      </c>
      <c r="E34" s="447" t="s">
        <v>250</v>
      </c>
      <c r="F34" s="447" t="s">
        <v>250</v>
      </c>
      <c r="G34" s="447" t="s">
        <v>250</v>
      </c>
      <c r="H34" s="447" t="s">
        <v>250</v>
      </c>
      <c r="I34" s="447" t="s">
        <v>250</v>
      </c>
      <c r="J34" s="502" t="s">
        <v>48</v>
      </c>
      <c r="M34" s="66"/>
      <c r="N34" s="66"/>
    </row>
    <row r="35" spans="1:14" s="118" customFormat="1" ht="14.25" customHeight="1">
      <c r="A35" s="501" t="s">
        <v>42</v>
      </c>
      <c r="B35" s="492"/>
      <c r="C35" s="447" t="s">
        <v>250</v>
      </c>
      <c r="D35" s="447" t="s">
        <v>250</v>
      </c>
      <c r="E35" s="447" t="s">
        <v>250</v>
      </c>
      <c r="F35" s="447" t="s">
        <v>250</v>
      </c>
      <c r="G35" s="447" t="s">
        <v>250</v>
      </c>
      <c r="H35" s="447" t="s">
        <v>250</v>
      </c>
      <c r="I35" s="447" t="s">
        <v>250</v>
      </c>
      <c r="J35" s="502" t="s">
        <v>42</v>
      </c>
      <c r="M35" s="66"/>
      <c r="N35" s="66"/>
    </row>
    <row r="36" spans="1:14" s="118" customFormat="1" ht="14.25" customHeight="1">
      <c r="A36" s="501" t="s">
        <v>20</v>
      </c>
      <c r="B36" s="492"/>
      <c r="C36" s="447" t="s">
        <v>250</v>
      </c>
      <c r="D36" s="447" t="s">
        <v>250</v>
      </c>
      <c r="E36" s="447" t="s">
        <v>250</v>
      </c>
      <c r="F36" s="447" t="s">
        <v>250</v>
      </c>
      <c r="G36" s="447" t="s">
        <v>250</v>
      </c>
      <c r="H36" s="447" t="s">
        <v>250</v>
      </c>
      <c r="I36" s="447" t="s">
        <v>250</v>
      </c>
      <c r="J36" s="502" t="s">
        <v>21</v>
      </c>
      <c r="M36" s="66"/>
      <c r="N36" s="66"/>
    </row>
    <row r="37" spans="1:14" s="118" customFormat="1" ht="14.25" customHeight="1">
      <c r="A37" s="501" t="s">
        <v>44</v>
      </c>
      <c r="B37" s="492"/>
      <c r="C37" s="447" t="s">
        <v>250</v>
      </c>
      <c r="D37" s="447" t="s">
        <v>250</v>
      </c>
      <c r="E37" s="447" t="s">
        <v>250</v>
      </c>
      <c r="F37" s="447" t="s">
        <v>250</v>
      </c>
      <c r="G37" s="447" t="s">
        <v>250</v>
      </c>
      <c r="H37" s="447" t="s">
        <v>250</v>
      </c>
      <c r="I37" s="447" t="s">
        <v>250</v>
      </c>
      <c r="J37" s="502" t="s">
        <v>45</v>
      </c>
      <c r="M37" s="66"/>
      <c r="N37" s="66"/>
    </row>
    <row r="38" spans="1:14" s="118" customFormat="1" ht="14.25" customHeight="1">
      <c r="A38" s="501" t="s">
        <v>46</v>
      </c>
      <c r="B38" s="492"/>
      <c r="C38" s="447" t="s">
        <v>250</v>
      </c>
      <c r="D38" s="447" t="s">
        <v>250</v>
      </c>
      <c r="E38" s="447" t="s">
        <v>250</v>
      </c>
      <c r="F38" s="447" t="s">
        <v>250</v>
      </c>
      <c r="G38" s="447" t="s">
        <v>250</v>
      </c>
      <c r="H38" s="447" t="s">
        <v>250</v>
      </c>
      <c r="I38" s="447" t="s">
        <v>250</v>
      </c>
      <c r="J38" s="502" t="s">
        <v>46</v>
      </c>
    </row>
    <row r="39" spans="1:14" s="118" customFormat="1" ht="14.25" customHeight="1">
      <c r="A39" s="501"/>
      <c r="B39" s="492"/>
      <c r="C39" s="447"/>
      <c r="D39" s="447"/>
      <c r="E39" s="447"/>
      <c r="F39" s="447"/>
      <c r="G39" s="447"/>
      <c r="H39" s="447"/>
      <c r="I39" s="447"/>
      <c r="J39" s="502"/>
    </row>
    <row r="40" spans="1:14" s="118" customFormat="1" ht="14.25" customHeight="1">
      <c r="A40" s="258" t="s">
        <v>94</v>
      </c>
      <c r="B40" s="345"/>
      <c r="C40" s="302"/>
      <c r="D40" s="284"/>
      <c r="E40" s="284"/>
      <c r="F40" s="284"/>
      <c r="G40" s="284"/>
      <c r="H40" s="284"/>
      <c r="I40" s="284"/>
      <c r="J40" s="246" t="s">
        <v>97</v>
      </c>
    </row>
    <row r="41" spans="1:14" s="118" customFormat="1" ht="14.25" customHeight="1">
      <c r="A41" s="75"/>
      <c r="J41" s="75"/>
    </row>
    <row r="42" spans="1:14" s="118" customFormat="1" ht="14.25" customHeight="1">
      <c r="A42" s="500" t="s">
        <v>72</v>
      </c>
      <c r="B42" s="284"/>
      <c r="C42" s="447">
        <v>827.65715498749671</v>
      </c>
      <c r="D42" s="447">
        <v>1033.5669140912501</v>
      </c>
      <c r="E42" s="447">
        <v>1209.0332257249399</v>
      </c>
      <c r="F42" s="447">
        <v>1248.9171492266701</v>
      </c>
      <c r="G42" s="447">
        <v>1189.3559351219701</v>
      </c>
      <c r="H42" s="447">
        <v>1164.8660294733002</v>
      </c>
      <c r="I42" s="447">
        <v>1032.1385517181202</v>
      </c>
      <c r="J42" s="311" t="s">
        <v>98</v>
      </c>
    </row>
    <row r="43" spans="1:14" s="118" customFormat="1" ht="14.25" customHeight="1">
      <c r="A43" s="500" t="s">
        <v>104</v>
      </c>
      <c r="B43" s="284"/>
      <c r="C43" s="447">
        <v>380</v>
      </c>
      <c r="D43" s="447">
        <v>540</v>
      </c>
      <c r="E43" s="447">
        <v>660</v>
      </c>
      <c r="F43" s="447">
        <v>680</v>
      </c>
      <c r="G43" s="447">
        <v>700</v>
      </c>
      <c r="H43" s="447">
        <v>730</v>
      </c>
      <c r="I43" s="447">
        <v>755</v>
      </c>
      <c r="J43" s="311" t="s">
        <v>104</v>
      </c>
    </row>
    <row r="44" spans="1:14" s="118" customFormat="1" ht="14.25" customHeight="1">
      <c r="A44" s="500" t="s">
        <v>54</v>
      </c>
      <c r="B44" s="284"/>
      <c r="C44" s="447">
        <v>344</v>
      </c>
      <c r="D44" s="447">
        <v>410</v>
      </c>
      <c r="E44" s="447">
        <v>362</v>
      </c>
      <c r="F44" s="447">
        <v>330</v>
      </c>
      <c r="G44" s="447">
        <v>390</v>
      </c>
      <c r="H44" s="447">
        <v>390</v>
      </c>
      <c r="I44" s="447">
        <v>425</v>
      </c>
      <c r="J44" s="502" t="s">
        <v>55</v>
      </c>
    </row>
    <row r="45" spans="1:14" s="118" customFormat="1" ht="14.25" customHeight="1">
      <c r="A45" s="500" t="s">
        <v>107</v>
      </c>
      <c r="B45" s="284"/>
      <c r="C45" s="447">
        <v>130</v>
      </c>
      <c r="D45" s="447">
        <v>155</v>
      </c>
      <c r="E45" s="447">
        <v>161</v>
      </c>
      <c r="F45" s="447">
        <v>164</v>
      </c>
      <c r="G45" s="447">
        <v>157</v>
      </c>
      <c r="H45" s="447">
        <v>162</v>
      </c>
      <c r="I45" s="447">
        <v>162</v>
      </c>
      <c r="J45" s="502" t="s">
        <v>103</v>
      </c>
    </row>
    <row r="46" spans="1:14" s="118" customFormat="1" ht="14.25" customHeight="1">
      <c r="A46" s="500" t="s">
        <v>4</v>
      </c>
      <c r="B46" s="284"/>
      <c r="C46" s="447">
        <v>155.6</v>
      </c>
      <c r="D46" s="447">
        <v>128.6</v>
      </c>
      <c r="E46" s="447">
        <v>139.953</v>
      </c>
      <c r="F46" s="447">
        <v>154.88999999999999</v>
      </c>
      <c r="G46" s="447">
        <v>158.1</v>
      </c>
      <c r="H46" s="447">
        <v>144.28399999999999</v>
      </c>
      <c r="I46" s="447">
        <v>152.982</v>
      </c>
      <c r="J46" s="311" t="s">
        <v>4</v>
      </c>
    </row>
    <row r="47" spans="1:14" s="118" customFormat="1" ht="14.25" customHeight="1">
      <c r="A47" s="500" t="s">
        <v>5</v>
      </c>
      <c r="B47" s="284"/>
      <c r="C47" s="490">
        <v>208.97190429687501</v>
      </c>
      <c r="D47" s="490">
        <v>265.50335644531248</v>
      </c>
      <c r="E47" s="447">
        <v>153.87567529296874</v>
      </c>
      <c r="F47" s="447">
        <v>146.6184560546875</v>
      </c>
      <c r="G47" s="447">
        <v>137.21045166015625</v>
      </c>
      <c r="H47" s="447">
        <v>143.40594873046874</v>
      </c>
      <c r="I47" s="447">
        <v>148.52900499999998</v>
      </c>
      <c r="J47" s="502" t="s">
        <v>6</v>
      </c>
    </row>
    <row r="48" spans="1:14" s="118" customFormat="1" ht="14.25" customHeight="1">
      <c r="A48" s="500" t="s">
        <v>105</v>
      </c>
      <c r="B48" s="284"/>
      <c r="C48" s="486">
        <v>63</v>
      </c>
      <c r="D48" s="489">
        <v>65.7</v>
      </c>
      <c r="E48" s="489">
        <v>95.24</v>
      </c>
      <c r="F48" s="489">
        <v>95.727999999999994</v>
      </c>
      <c r="G48" s="489">
        <v>111.96</v>
      </c>
      <c r="H48" s="489">
        <v>128.21100000000001</v>
      </c>
      <c r="I48" s="489">
        <v>133.21100000000001</v>
      </c>
      <c r="J48" s="502" t="s">
        <v>102</v>
      </c>
    </row>
    <row r="49" spans="1:10" s="118" customFormat="1" ht="14.25" customHeight="1">
      <c r="A49" s="65"/>
      <c r="B49" s="65"/>
      <c r="C49" s="280"/>
      <c r="D49" s="264"/>
      <c r="E49" s="264"/>
      <c r="F49" s="264"/>
      <c r="G49" s="264"/>
      <c r="H49" s="264"/>
      <c r="I49" s="264"/>
      <c r="J49" s="279"/>
    </row>
    <row r="50" spans="1:10" s="118" customFormat="1" ht="10" customHeight="1"/>
    <row r="51" spans="1:10" ht="12" customHeight="1">
      <c r="A51" s="550" t="s">
        <v>1</v>
      </c>
      <c r="B51" s="74" t="s">
        <v>2</v>
      </c>
      <c r="J51" s="56" t="s">
        <v>3</v>
      </c>
    </row>
    <row r="52" spans="1:10" ht="12" customHeight="1">
      <c r="A52" s="551"/>
      <c r="B52" s="57" t="s">
        <v>946</v>
      </c>
      <c r="J52" s="22"/>
    </row>
    <row r="53" spans="1:10" ht="12" customHeight="1">
      <c r="A53" s="551"/>
      <c r="B53" s="57" t="s">
        <v>73</v>
      </c>
      <c r="J53" s="22"/>
    </row>
    <row r="54" spans="1:10" ht="12" customHeight="1">
      <c r="A54" s="551"/>
      <c r="B54" s="244" t="s">
        <v>699</v>
      </c>
      <c r="J54" s="22"/>
    </row>
    <row r="55" spans="1:10" ht="23" customHeight="1">
      <c r="A55" s="1"/>
      <c r="B55" s="1"/>
      <c r="C55" s="1"/>
      <c r="D55" s="1"/>
      <c r="E55" s="1"/>
      <c r="F55" s="1"/>
      <c r="G55" s="1"/>
      <c r="H55" s="1"/>
      <c r="I55" s="1"/>
      <c r="J55" s="109" t="s">
        <v>607</v>
      </c>
    </row>
    <row r="56" spans="1:10" ht="12" customHeight="1">
      <c r="A56" s="1"/>
      <c r="B56" s="3"/>
      <c r="C56" s="3"/>
      <c r="D56" s="3"/>
      <c r="E56" s="3"/>
      <c r="F56" s="3"/>
      <c r="G56" s="3"/>
      <c r="H56" s="3"/>
      <c r="I56" s="3"/>
      <c r="J56" s="59" t="s">
        <v>1000</v>
      </c>
    </row>
    <row r="57" spans="1:10" ht="18" customHeight="1">
      <c r="A57" s="550">
        <v>35</v>
      </c>
      <c r="B57" s="107" t="s">
        <v>395</v>
      </c>
      <c r="C57" s="5"/>
      <c r="D57" s="5"/>
      <c r="E57" s="5"/>
      <c r="F57" s="5"/>
      <c r="G57" s="5"/>
      <c r="H57" s="5"/>
      <c r="I57" s="5"/>
      <c r="J57" s="309" t="s">
        <v>12</v>
      </c>
    </row>
    <row r="58" spans="1:10" ht="18" customHeight="1">
      <c r="A58" s="551"/>
      <c r="B58" s="241" t="s">
        <v>396</v>
      </c>
      <c r="C58" s="163"/>
      <c r="D58" s="163"/>
      <c r="E58" s="163"/>
      <c r="F58" s="163"/>
      <c r="G58" s="163"/>
      <c r="H58" s="163"/>
      <c r="I58" s="163"/>
      <c r="J58" s="310" t="s">
        <v>13</v>
      </c>
    </row>
    <row r="59" spans="1:10" s="118" customFormat="1" ht="14.25" customHeight="1"/>
    <row r="60" spans="1:10" s="118" customFormat="1" ht="14.25" customHeight="1"/>
    <row r="61" spans="1:10" s="118" customFormat="1" ht="14.25" customHeight="1"/>
    <row r="62" spans="1:10" ht="18.75" customHeight="1">
      <c r="A62" s="34" t="s">
        <v>838</v>
      </c>
      <c r="B62" s="88"/>
      <c r="C62" s="110">
        <v>2010</v>
      </c>
      <c r="D62" s="110">
        <v>2015</v>
      </c>
      <c r="E62" s="110">
        <v>2020</v>
      </c>
      <c r="F62" s="110">
        <v>2021</v>
      </c>
      <c r="G62" s="110">
        <v>2022</v>
      </c>
      <c r="H62" s="110">
        <v>2023</v>
      </c>
      <c r="I62" s="110" t="s">
        <v>1003</v>
      </c>
      <c r="J62" s="248" t="s">
        <v>838</v>
      </c>
    </row>
    <row r="63" spans="1:10" s="118" customFormat="1" ht="14.25" customHeight="1">
      <c r="B63" s="313"/>
      <c r="C63" s="326"/>
      <c r="D63" s="362"/>
      <c r="E63" s="362"/>
      <c r="F63" s="362"/>
      <c r="G63" s="362"/>
      <c r="H63" s="362"/>
      <c r="I63" s="362"/>
      <c r="J63" s="347"/>
    </row>
    <row r="64" spans="1:10" s="118" customFormat="1" ht="14.25" customHeight="1">
      <c r="A64" s="568" t="s">
        <v>94</v>
      </c>
      <c r="B64" s="568"/>
      <c r="C64" s="257"/>
      <c r="D64" s="257"/>
      <c r="E64" s="257"/>
      <c r="F64" s="257"/>
      <c r="G64" s="257"/>
      <c r="H64" s="257"/>
      <c r="I64" s="257"/>
      <c r="J64" s="472" t="s">
        <v>97</v>
      </c>
    </row>
    <row r="65" spans="1:10" s="118" customFormat="1" ht="14.25" customHeight="1">
      <c r="A65" s="35"/>
      <c r="B65" s="35"/>
      <c r="J65" s="75"/>
    </row>
    <row r="66" spans="1:10" s="118" customFormat="1" ht="14.25" customHeight="1">
      <c r="A66" s="500" t="s">
        <v>267</v>
      </c>
      <c r="B66" s="284"/>
      <c r="C66" s="484">
        <v>61.600000000000009</v>
      </c>
      <c r="D66" s="485">
        <v>123</v>
      </c>
      <c r="E66" s="447">
        <v>126</v>
      </c>
      <c r="F66" s="447">
        <v>122</v>
      </c>
      <c r="G66" s="447">
        <v>125</v>
      </c>
      <c r="H66" s="447">
        <v>125</v>
      </c>
      <c r="I66" s="447">
        <v>127</v>
      </c>
      <c r="J66" s="502" t="s">
        <v>268</v>
      </c>
    </row>
    <row r="67" spans="1:10" s="118" customFormat="1" ht="14.25" customHeight="1">
      <c r="A67" s="500" t="s">
        <v>67</v>
      </c>
      <c r="B67" s="284"/>
      <c r="C67" s="447">
        <v>65.142991452991453</v>
      </c>
      <c r="D67" s="447">
        <v>125.7</v>
      </c>
      <c r="E67" s="447">
        <v>75.3</v>
      </c>
      <c r="F67" s="447">
        <v>87.177358600725285</v>
      </c>
      <c r="G67" s="447">
        <v>79.76897362414114</v>
      </c>
      <c r="H67" s="447">
        <v>84.363678081779753</v>
      </c>
      <c r="I67" s="447">
        <v>93.40359818227374</v>
      </c>
      <c r="J67" s="311" t="s">
        <v>26</v>
      </c>
    </row>
    <row r="68" spans="1:10" s="118" customFormat="1" ht="14.25" customHeight="1">
      <c r="A68" s="500" t="s">
        <v>7</v>
      </c>
      <c r="B68" s="284"/>
      <c r="C68" s="447">
        <v>72.456000000000003</v>
      </c>
      <c r="D68" s="447">
        <v>103.506</v>
      </c>
      <c r="E68" s="447">
        <v>89.581000000000003</v>
      </c>
      <c r="F68" s="447">
        <v>85.26700000000001</v>
      </c>
      <c r="G68" s="447">
        <v>84.038000000000011</v>
      </c>
      <c r="H68" s="447">
        <v>82.100999999999999</v>
      </c>
      <c r="I68" s="447">
        <v>85.106999999999999</v>
      </c>
      <c r="J68" s="502" t="s">
        <v>7</v>
      </c>
    </row>
    <row r="69" spans="1:10" s="118" customFormat="1" ht="14.25" customHeight="1">
      <c r="A69" s="500" t="s">
        <v>266</v>
      </c>
      <c r="B69" s="284"/>
      <c r="C69" s="447">
        <v>50</v>
      </c>
      <c r="D69" s="447">
        <v>65.900000000000006</v>
      </c>
      <c r="E69" s="447">
        <v>69.5</v>
      </c>
      <c r="F69" s="447">
        <v>85.7</v>
      </c>
      <c r="G69" s="447">
        <v>82.53</v>
      </c>
      <c r="H69" s="447">
        <v>67.63</v>
      </c>
      <c r="I69" s="447">
        <v>76.990000000000009</v>
      </c>
      <c r="J69" s="311" t="s">
        <v>884</v>
      </c>
    </row>
    <row r="70" spans="1:10" s="118" customFormat="1" ht="14.25" customHeight="1">
      <c r="A70" s="500" t="s">
        <v>100</v>
      </c>
      <c r="B70" s="284"/>
      <c r="C70" s="447">
        <v>23.181999999999999</v>
      </c>
      <c r="D70" s="447">
        <v>41.68</v>
      </c>
      <c r="E70" s="447">
        <v>52.881</v>
      </c>
      <c r="F70" s="447">
        <v>55.606000000000002</v>
      </c>
      <c r="G70" s="447">
        <v>64.093999999999994</v>
      </c>
      <c r="H70" s="447">
        <v>61.215000000000003</v>
      </c>
      <c r="I70" s="447">
        <v>62.490312500000002</v>
      </c>
      <c r="J70" s="502" t="s">
        <v>100</v>
      </c>
    </row>
    <row r="71" spans="1:10" s="118" customFormat="1" ht="14.25" customHeight="1">
      <c r="A71" s="500" t="s">
        <v>71</v>
      </c>
      <c r="B71" s="284"/>
      <c r="C71" s="484">
        <v>33.585000000000001</v>
      </c>
      <c r="D71" s="484">
        <v>41.439655595001213</v>
      </c>
      <c r="E71" s="484">
        <v>58.3</v>
      </c>
      <c r="F71" s="484">
        <v>61</v>
      </c>
      <c r="G71" s="484">
        <v>57.1</v>
      </c>
      <c r="H71" s="484">
        <v>34.799999999999997</v>
      </c>
      <c r="I71" s="484">
        <v>40.15776595546869</v>
      </c>
      <c r="J71" s="502" t="s">
        <v>88</v>
      </c>
    </row>
    <row r="72" spans="1:10" s="118" customFormat="1" ht="14.25" customHeight="1">
      <c r="A72" s="500" t="s">
        <v>101</v>
      </c>
      <c r="B72" s="284"/>
      <c r="C72" s="447">
        <v>55</v>
      </c>
      <c r="D72" s="447">
        <v>17</v>
      </c>
      <c r="E72" s="447">
        <v>17</v>
      </c>
      <c r="F72" s="447">
        <v>15.5</v>
      </c>
      <c r="G72" s="447">
        <v>15</v>
      </c>
      <c r="H72" s="447">
        <v>30</v>
      </c>
      <c r="I72" s="447">
        <v>30</v>
      </c>
      <c r="J72" s="502" t="s">
        <v>101</v>
      </c>
    </row>
    <row r="73" spans="1:10" s="118" customFormat="1" ht="14.25" customHeight="1">
      <c r="A73" s="500" t="s">
        <v>106</v>
      </c>
      <c r="B73" s="284"/>
      <c r="C73" s="447">
        <v>53</v>
      </c>
      <c r="D73" s="447">
        <v>51.188000000000002</v>
      </c>
      <c r="E73" s="447">
        <v>35.3367</v>
      </c>
      <c r="F73" s="447">
        <v>29.679400000000001</v>
      </c>
      <c r="G73" s="447">
        <v>33.845476600000005</v>
      </c>
      <c r="H73" s="447">
        <v>28</v>
      </c>
      <c r="I73" s="447">
        <v>27</v>
      </c>
      <c r="J73" s="502" t="s">
        <v>280</v>
      </c>
    </row>
    <row r="74" spans="1:10" s="118" customFormat="1" ht="14.25" customHeight="1">
      <c r="A74" s="500" t="s">
        <v>8</v>
      </c>
      <c r="B74" s="284"/>
      <c r="C74" s="486">
        <v>33</v>
      </c>
      <c r="D74" s="486">
        <v>25.38</v>
      </c>
      <c r="E74" s="486">
        <v>20.855</v>
      </c>
      <c r="F74" s="486">
        <v>21.719000000000001</v>
      </c>
      <c r="G74" s="486">
        <v>21.431999999999999</v>
      </c>
      <c r="H74" s="486">
        <v>24.611000000000001</v>
      </c>
      <c r="I74" s="486">
        <v>22.713999999999999</v>
      </c>
      <c r="J74" s="502" t="s">
        <v>9</v>
      </c>
    </row>
    <row r="75" spans="1:10" s="118" customFormat="1" ht="14.25" customHeight="1">
      <c r="A75" s="500" t="s">
        <v>56</v>
      </c>
      <c r="B75" s="284"/>
      <c r="C75" s="447">
        <v>19.167570000000001</v>
      </c>
      <c r="D75" s="447">
        <v>27.352419999999999</v>
      </c>
      <c r="E75" s="447">
        <v>14.129555999999999</v>
      </c>
      <c r="F75" s="447">
        <v>14.318198000000001</v>
      </c>
      <c r="G75" s="447">
        <v>15.024772</v>
      </c>
      <c r="H75" s="447">
        <v>14.317608999999999</v>
      </c>
      <c r="I75" s="447">
        <v>18.060466000000002</v>
      </c>
      <c r="J75" s="311" t="s">
        <v>57</v>
      </c>
    </row>
    <row r="76" spans="1:10" s="118" customFormat="1" ht="14.25" customHeight="1">
      <c r="A76" s="500" t="s">
        <v>96</v>
      </c>
      <c r="B76" s="284"/>
      <c r="C76" s="484">
        <v>12.103</v>
      </c>
      <c r="D76" s="484">
        <v>13.394</v>
      </c>
      <c r="E76" s="447">
        <v>19.704000000000001</v>
      </c>
      <c r="F76" s="447">
        <v>22.286684173999998</v>
      </c>
      <c r="G76" s="447">
        <v>27.633682869999994</v>
      </c>
      <c r="H76" s="447">
        <v>12.898391141080001</v>
      </c>
      <c r="I76" s="447">
        <v>12.898391141080001</v>
      </c>
      <c r="J76" s="502" t="s">
        <v>96</v>
      </c>
    </row>
    <row r="77" spans="1:10" s="118" customFormat="1" ht="14.25" customHeight="1">
      <c r="A77" s="500" t="s">
        <v>108</v>
      </c>
      <c r="B77" s="284"/>
      <c r="C77" s="487">
        <v>4.8</v>
      </c>
      <c r="D77" s="487">
        <v>7.0609999999999999</v>
      </c>
      <c r="E77" s="487">
        <v>5.6</v>
      </c>
      <c r="F77" s="447">
        <v>7.4</v>
      </c>
      <c r="G77" s="447">
        <v>8</v>
      </c>
      <c r="H77" s="447">
        <v>6.1</v>
      </c>
      <c r="I77" s="447">
        <v>6.1</v>
      </c>
      <c r="J77" s="311" t="s">
        <v>95</v>
      </c>
    </row>
    <row r="78" spans="1:10" s="118" customFormat="1" ht="14.25" customHeight="1">
      <c r="A78" s="500" t="s">
        <v>269</v>
      </c>
      <c r="B78" s="284"/>
      <c r="C78" s="484">
        <v>9.5</v>
      </c>
      <c r="D78" s="484">
        <v>17.100000000000001</v>
      </c>
      <c r="E78" s="484">
        <v>13</v>
      </c>
      <c r="F78" s="484">
        <v>7.4</v>
      </c>
      <c r="G78" s="484">
        <v>5.8</v>
      </c>
      <c r="H78" s="484">
        <v>6</v>
      </c>
      <c r="I78" s="484">
        <v>6</v>
      </c>
      <c r="J78" s="502" t="s">
        <v>270</v>
      </c>
    </row>
    <row r="79" spans="1:10" s="118" customFormat="1" ht="14.25" customHeight="1">
      <c r="A79" s="500" t="s">
        <v>271</v>
      </c>
      <c r="B79" s="284"/>
      <c r="C79" s="447">
        <v>16</v>
      </c>
      <c r="D79" s="447">
        <v>3.6</v>
      </c>
      <c r="E79" s="447">
        <v>7.3</v>
      </c>
      <c r="F79" s="447">
        <v>6.3</v>
      </c>
      <c r="G79" s="447">
        <v>6.6</v>
      </c>
      <c r="H79" s="447">
        <v>5.9</v>
      </c>
      <c r="I79" s="447">
        <v>5.9</v>
      </c>
      <c r="J79" s="311" t="s">
        <v>272</v>
      </c>
    </row>
    <row r="80" spans="1:10" s="118" customFormat="1" ht="14.25" customHeight="1">
      <c r="A80" s="500" t="s">
        <v>10</v>
      </c>
      <c r="B80" s="284"/>
      <c r="C80" s="484">
        <v>7</v>
      </c>
      <c r="D80" s="484">
        <v>6.1</v>
      </c>
      <c r="E80" s="484">
        <v>4.8</v>
      </c>
      <c r="F80" s="484">
        <v>8.6999999999999993</v>
      </c>
      <c r="G80" s="484">
        <v>9.6</v>
      </c>
      <c r="H80" s="484">
        <v>3.9</v>
      </c>
      <c r="I80" s="484">
        <v>4.1108108108108121</v>
      </c>
      <c r="J80" s="311" t="s">
        <v>11</v>
      </c>
    </row>
    <row r="81" spans="1:10" s="118" customFormat="1" ht="14.25" customHeight="1">
      <c r="A81" s="500" t="s">
        <v>648</v>
      </c>
      <c r="B81" s="284"/>
      <c r="C81" s="485">
        <v>1.088435</v>
      </c>
      <c r="D81" s="485">
        <v>2.5450629999999999</v>
      </c>
      <c r="E81" s="485">
        <v>8.7489860000000004</v>
      </c>
      <c r="F81" s="447">
        <v>1.2780279999999999</v>
      </c>
      <c r="G81" s="447">
        <v>1.9676849999999999</v>
      </c>
      <c r="H81" s="447">
        <v>0.611568</v>
      </c>
      <c r="I81" s="447">
        <v>0.611568</v>
      </c>
      <c r="J81" s="502" t="s">
        <v>648</v>
      </c>
    </row>
    <row r="82" spans="1:10" s="118" customFormat="1" ht="14.25" customHeight="1">
      <c r="A82" s="500"/>
      <c r="B82" s="284"/>
      <c r="C82" s="447"/>
      <c r="D82" s="447"/>
      <c r="E82" s="447"/>
      <c r="F82" s="447"/>
      <c r="G82" s="447"/>
      <c r="H82" s="447"/>
      <c r="I82" s="447"/>
      <c r="J82" s="311"/>
    </row>
    <row r="83" spans="1:10" s="118" customFormat="1" ht="14.25" customHeight="1">
      <c r="A83" s="75"/>
      <c r="J83" s="75"/>
    </row>
    <row r="84" spans="1:10" s="118" customFormat="1" ht="14.25" customHeight="1">
      <c r="A84" s="75"/>
      <c r="J84" s="75"/>
    </row>
    <row r="85" spans="1:10" s="118" customFormat="1" ht="14.25" customHeight="1"/>
    <row r="86" spans="1:10" s="118" customFormat="1" ht="14.25" customHeight="1"/>
    <row r="87" spans="1:10" s="118" customFormat="1" ht="14.25" customHeight="1"/>
    <row r="88" spans="1:10" s="118" customFormat="1" ht="14.25" customHeight="1"/>
    <row r="89" spans="1:10" s="118" customFormat="1" ht="14.25" customHeight="1"/>
    <row r="90" spans="1:10" s="118" customFormat="1" ht="14.25" customHeight="1"/>
    <row r="91" spans="1:10" s="118" customFormat="1" ht="14.25" customHeight="1"/>
    <row r="92" spans="1:10" s="118" customFormat="1" ht="14.25" customHeight="1"/>
    <row r="93" spans="1:10" s="118" customFormat="1" ht="14.25" customHeight="1"/>
    <row r="94" spans="1:10" s="118" customFormat="1" ht="14.25" customHeight="1"/>
    <row r="95" spans="1:10" s="118" customFormat="1" ht="14.25" customHeight="1"/>
    <row r="96" spans="1:10" s="118" customFormat="1" ht="14.25" customHeight="1"/>
    <row r="97" spans="1:10" s="118" customFormat="1" ht="14.25" customHeight="1"/>
    <row r="98" spans="1:10" s="118" customFormat="1" ht="14.25" customHeight="1"/>
    <row r="99" spans="1:10" s="118" customFormat="1" ht="14.25" customHeight="1"/>
    <row r="100" spans="1:10" s="118" customFormat="1" ht="14.25" customHeight="1"/>
    <row r="101" spans="1:10" s="118" customFormat="1" ht="14.25" customHeight="1"/>
    <row r="102" spans="1:10" s="118" customFormat="1" ht="14.25" customHeight="1"/>
    <row r="103" spans="1:10" s="118" customFormat="1" ht="14.25" customHeight="1"/>
    <row r="104" spans="1:10" s="118" customFormat="1" ht="10" customHeight="1"/>
    <row r="105" spans="1:10" ht="12" customHeight="1">
      <c r="A105" s="543"/>
      <c r="B105" s="57" t="s">
        <v>946</v>
      </c>
      <c r="C105" s="190"/>
      <c r="J105" s="22"/>
    </row>
    <row r="106" spans="1:10" ht="12" customHeight="1">
      <c r="A106" s="544"/>
      <c r="B106" s="57" t="s">
        <v>73</v>
      </c>
      <c r="J106" s="22"/>
    </row>
    <row r="107" spans="1:10" ht="12" customHeight="1">
      <c r="A107" s="544"/>
      <c r="B107" s="244" t="s">
        <v>699</v>
      </c>
    </row>
    <row r="108" spans="1:10" ht="12" customHeight="1">
      <c r="A108" s="544"/>
    </row>
  </sheetData>
  <mergeCells count="5">
    <mergeCell ref="A3:A4"/>
    <mergeCell ref="A105:A108"/>
    <mergeCell ref="A57:A58"/>
    <mergeCell ref="A64:B64"/>
    <mergeCell ref="A51:A54"/>
  </mergeCells>
  <hyperlinks>
    <hyperlink ref="J3" location="'Inhoudsopgave Zuivel in cijfers'!A1" display="Terug naar inhoudsopgave" xr:uid="{5AAD6737-21C7-4846-9501-DE5BCB106DBB}"/>
    <hyperlink ref="J4" location="'Inhoudsopgave Zuivel in cijfers'!A1" display="Back to table of contents" xr:uid="{DCB0CE98-D0B4-4377-B72E-3DFC80D95C9F}"/>
  </hyperlinks>
  <printOptions horizontalCentered="1"/>
  <pageMargins left="0.39370078740157483" right="0.39370078740157483" top="0.39370078740157483" bottom="0.39370078740157483" header="0" footer="0"/>
  <pageSetup paperSize="9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tabColor rgb="FFBBD25B"/>
  </sheetPr>
  <dimension ref="A1:I54"/>
  <sheetViews>
    <sheetView showWhiteSpace="0" zoomScaleNormal="100" workbookViewId="0"/>
  </sheetViews>
  <sheetFormatPr baseColWidth="10" defaultColWidth="9.5" defaultRowHeight="14.5" customHeight="1"/>
  <cols>
    <col min="1" max="1" width="9.5" style="2"/>
    <col min="2" max="2" width="22.5" style="2" customWidth="1"/>
    <col min="3" max="8" width="13" style="2" customWidth="1"/>
    <col min="9" max="9" width="31" style="2" customWidth="1"/>
    <col min="10" max="16384" width="9.5" style="2"/>
  </cols>
  <sheetData>
    <row r="1" spans="1:9" ht="23" customHeight="1">
      <c r="A1" s="1"/>
      <c r="B1" s="1"/>
      <c r="C1" s="1"/>
      <c r="D1" s="1"/>
      <c r="E1" s="25"/>
      <c r="F1" s="25"/>
      <c r="G1" s="25"/>
      <c r="H1" s="25"/>
      <c r="I1" s="109" t="s">
        <v>607</v>
      </c>
    </row>
    <row r="2" spans="1:9" ht="12" customHeight="1">
      <c r="A2" s="1"/>
      <c r="B2" s="3"/>
      <c r="C2" s="3"/>
      <c r="D2" s="3"/>
      <c r="E2" s="3"/>
      <c r="F2" s="3"/>
      <c r="G2" s="3"/>
      <c r="H2" s="3"/>
      <c r="I2" s="59" t="s">
        <v>1000</v>
      </c>
    </row>
    <row r="3" spans="1:9" ht="18" customHeight="1">
      <c r="A3" s="550">
        <v>36</v>
      </c>
      <c r="B3" s="107" t="s">
        <v>397</v>
      </c>
      <c r="C3" s="5"/>
      <c r="D3" s="5"/>
      <c r="E3" s="5"/>
      <c r="F3" s="5"/>
      <c r="G3" s="5"/>
      <c r="H3" s="5"/>
      <c r="I3" s="125" t="s">
        <v>583</v>
      </c>
    </row>
    <row r="4" spans="1:9" ht="18" customHeight="1">
      <c r="A4" s="551"/>
      <c r="B4" s="241" t="s">
        <v>398</v>
      </c>
      <c r="C4" s="163"/>
      <c r="D4" s="163"/>
      <c r="E4" s="163"/>
      <c r="F4" s="163"/>
      <c r="G4" s="163"/>
      <c r="H4" s="163"/>
      <c r="I4" s="225" t="s">
        <v>584</v>
      </c>
    </row>
    <row r="5" spans="1:9" s="118" customFormat="1" ht="14.25" customHeight="1"/>
    <row r="6" spans="1:9" s="118" customFormat="1" ht="14.25" customHeight="1"/>
    <row r="7" spans="1:9" s="118" customFormat="1" ht="14.25" customHeight="1"/>
    <row r="8" spans="1:9" ht="18.75" customHeight="1">
      <c r="A8" s="34" t="s">
        <v>902</v>
      </c>
      <c r="B8" s="88"/>
      <c r="C8" s="110">
        <v>2010</v>
      </c>
      <c r="D8" s="110">
        <v>2015</v>
      </c>
      <c r="E8" s="110">
        <v>2020</v>
      </c>
      <c r="F8" s="110">
        <v>2021</v>
      </c>
      <c r="G8" s="110">
        <v>2022</v>
      </c>
      <c r="H8" s="110" t="s">
        <v>967</v>
      </c>
      <c r="I8" s="248" t="s">
        <v>902</v>
      </c>
    </row>
    <row r="9" spans="1:9" s="118" customFormat="1" ht="14.25" customHeight="1"/>
    <row r="10" spans="1:9" s="118" customFormat="1" ht="14.25" customHeight="1">
      <c r="A10" s="258" t="s">
        <v>765</v>
      </c>
      <c r="B10" s="345"/>
      <c r="C10" s="282">
        <v>136760</v>
      </c>
      <c r="D10" s="282">
        <v>192190</v>
      </c>
      <c r="E10" s="282">
        <v>206795.90465079364</v>
      </c>
      <c r="F10" s="282">
        <v>202684.63351000001</v>
      </c>
      <c r="G10" s="282">
        <v>196960</v>
      </c>
      <c r="H10" s="282">
        <v>197490</v>
      </c>
      <c r="I10" s="246" t="s">
        <v>765</v>
      </c>
    </row>
    <row r="11" spans="1:9" s="118" customFormat="1" ht="14.25" customHeight="1">
      <c r="A11" s="75"/>
      <c r="B11" s="284"/>
      <c r="C11" s="284"/>
      <c r="D11" s="284"/>
      <c r="E11" s="284"/>
      <c r="F11" s="284"/>
      <c r="G11" s="284"/>
      <c r="H11" s="284"/>
      <c r="I11" s="75"/>
    </row>
    <row r="12" spans="1:9" s="118" customFormat="1" ht="14.25" customHeight="1">
      <c r="A12" s="35" t="s">
        <v>15</v>
      </c>
      <c r="B12" s="65"/>
      <c r="C12" s="280">
        <v>92740</v>
      </c>
      <c r="D12" s="280">
        <v>100310</v>
      </c>
      <c r="E12" s="280">
        <v>89380</v>
      </c>
      <c r="F12" s="280">
        <v>89590</v>
      </c>
      <c r="G12" s="280">
        <v>89870</v>
      </c>
      <c r="H12" s="280">
        <v>87820</v>
      </c>
      <c r="I12" s="509" t="s">
        <v>16</v>
      </c>
    </row>
    <row r="13" spans="1:9" s="118" customFormat="1" ht="14.25" customHeight="1">
      <c r="A13" s="35" t="s">
        <v>18</v>
      </c>
      <c r="B13" s="65"/>
      <c r="C13" s="280">
        <v>16200</v>
      </c>
      <c r="D13" s="280">
        <v>46890</v>
      </c>
      <c r="E13" s="280">
        <v>63130</v>
      </c>
      <c r="F13" s="280">
        <v>63620</v>
      </c>
      <c r="G13" s="280">
        <v>52300</v>
      </c>
      <c r="H13" s="280">
        <v>52510</v>
      </c>
      <c r="I13" s="509" t="s">
        <v>19</v>
      </c>
    </row>
    <row r="14" spans="1:9" s="118" customFormat="1" ht="14.25" customHeight="1">
      <c r="A14" s="258" t="s">
        <v>60</v>
      </c>
      <c r="B14" s="345"/>
      <c r="C14" s="282">
        <v>17410</v>
      </c>
      <c r="D14" s="300">
        <v>25460</v>
      </c>
      <c r="E14" s="300">
        <v>26865.904650793655</v>
      </c>
      <c r="F14" s="300">
        <v>25254.633510000003</v>
      </c>
      <c r="G14" s="300">
        <v>27870</v>
      </c>
      <c r="H14" s="300">
        <v>28740</v>
      </c>
      <c r="I14" s="510" t="s">
        <v>70</v>
      </c>
    </row>
    <row r="15" spans="1:9" s="118" customFormat="1" ht="14.25" customHeight="1">
      <c r="A15" s="35" t="s">
        <v>61</v>
      </c>
      <c r="B15" s="65"/>
      <c r="C15" s="280">
        <v>3420</v>
      </c>
      <c r="D15" s="280">
        <v>5100</v>
      </c>
      <c r="E15" s="280">
        <v>10080</v>
      </c>
      <c r="F15" s="280">
        <v>7370</v>
      </c>
      <c r="G15" s="280">
        <v>9780</v>
      </c>
      <c r="H15" s="280">
        <v>10130</v>
      </c>
      <c r="I15" s="509" t="s">
        <v>17</v>
      </c>
    </row>
    <row r="16" spans="1:9" s="118" customFormat="1" ht="14.25" customHeight="1">
      <c r="A16" s="35" t="s">
        <v>22</v>
      </c>
      <c r="B16" s="65"/>
      <c r="C16" s="280">
        <v>3400</v>
      </c>
      <c r="D16" s="280">
        <v>6230</v>
      </c>
      <c r="E16" s="280">
        <v>6790</v>
      </c>
      <c r="F16" s="280">
        <v>7100</v>
      </c>
      <c r="G16" s="280">
        <v>7230</v>
      </c>
      <c r="H16" s="280">
        <v>7360</v>
      </c>
      <c r="I16" s="509" t="s">
        <v>23</v>
      </c>
    </row>
    <row r="17" spans="1:9" s="118" customFormat="1" ht="14.25" customHeight="1">
      <c r="A17" s="35" t="s">
        <v>36</v>
      </c>
      <c r="B17" s="65"/>
      <c r="C17" s="280">
        <v>1570</v>
      </c>
      <c r="D17" s="280">
        <v>2480</v>
      </c>
      <c r="E17" s="280">
        <v>3300</v>
      </c>
      <c r="F17" s="280">
        <v>3470</v>
      </c>
      <c r="G17" s="280">
        <v>3410</v>
      </c>
      <c r="H17" s="280">
        <v>3320</v>
      </c>
      <c r="I17" s="509" t="s">
        <v>36</v>
      </c>
    </row>
    <row r="18" spans="1:9" s="118" customFormat="1" ht="14.25" customHeight="1">
      <c r="A18" s="35" t="s">
        <v>64</v>
      </c>
      <c r="B18" s="65"/>
      <c r="C18" s="298">
        <v>160</v>
      </c>
      <c r="D18" s="264">
        <v>1180</v>
      </c>
      <c r="E18" s="264">
        <v>1610</v>
      </c>
      <c r="F18" s="264">
        <v>1010</v>
      </c>
      <c r="G18" s="264">
        <v>1010</v>
      </c>
      <c r="H18" s="264">
        <v>2000</v>
      </c>
      <c r="I18" s="509" t="s">
        <v>43</v>
      </c>
    </row>
    <row r="19" spans="1:9" s="118" customFormat="1" ht="14.25" customHeight="1">
      <c r="A19" s="35" t="s">
        <v>14</v>
      </c>
      <c r="B19" s="65"/>
      <c r="C19" s="280" t="s">
        <v>62</v>
      </c>
      <c r="D19" s="280">
        <v>1620</v>
      </c>
      <c r="E19" s="280">
        <v>1620</v>
      </c>
      <c r="F19" s="280">
        <v>1620</v>
      </c>
      <c r="G19" s="280">
        <v>1620</v>
      </c>
      <c r="H19" s="280">
        <v>1620</v>
      </c>
      <c r="I19" s="509" t="s">
        <v>93</v>
      </c>
    </row>
    <row r="20" spans="1:9" s="118" customFormat="1" ht="14.25" customHeight="1">
      <c r="A20" s="35" t="s">
        <v>47</v>
      </c>
      <c r="B20" s="65"/>
      <c r="C20" s="280">
        <v>490</v>
      </c>
      <c r="D20" s="280">
        <v>770</v>
      </c>
      <c r="E20" s="280">
        <v>1300</v>
      </c>
      <c r="F20" s="280">
        <v>1260</v>
      </c>
      <c r="G20" s="280">
        <v>1340</v>
      </c>
      <c r="H20" s="280">
        <v>1410</v>
      </c>
      <c r="I20" s="509" t="s">
        <v>48</v>
      </c>
    </row>
    <row r="21" spans="1:9" s="118" customFormat="1" ht="14.25" customHeight="1">
      <c r="A21" s="483" t="s">
        <v>29</v>
      </c>
      <c r="B21" s="507"/>
      <c r="C21" s="280">
        <v>830</v>
      </c>
      <c r="D21" s="280">
        <v>1140</v>
      </c>
      <c r="E21" s="280">
        <v>1430</v>
      </c>
      <c r="F21" s="280">
        <v>1090</v>
      </c>
      <c r="G21" s="280">
        <v>1250</v>
      </c>
      <c r="H21" s="280">
        <v>1180</v>
      </c>
      <c r="I21" s="509" t="s">
        <v>30</v>
      </c>
    </row>
    <row r="22" spans="1:9" s="118" customFormat="1" ht="14.25" customHeight="1">
      <c r="A22" s="35" t="s">
        <v>31</v>
      </c>
      <c r="B22" s="65"/>
      <c r="C22" s="298">
        <v>180</v>
      </c>
      <c r="D22" s="298">
        <v>620</v>
      </c>
      <c r="E22" s="467">
        <v>750</v>
      </c>
      <c r="F22" s="467">
        <v>750</v>
      </c>
      <c r="G22" s="467">
        <v>750</v>
      </c>
      <c r="H22" s="467">
        <v>750</v>
      </c>
      <c r="I22" s="509" t="s">
        <v>32</v>
      </c>
    </row>
    <row r="23" spans="1:9" s="118" customFormat="1" ht="14.25" customHeight="1">
      <c r="A23" s="35" t="s">
        <v>42</v>
      </c>
      <c r="B23" s="65"/>
      <c r="C23" s="280">
        <v>240</v>
      </c>
      <c r="D23" s="280">
        <v>180</v>
      </c>
      <c r="E23" s="280">
        <v>240</v>
      </c>
      <c r="F23" s="280">
        <v>250</v>
      </c>
      <c r="G23" s="280">
        <v>240</v>
      </c>
      <c r="H23" s="280">
        <v>290</v>
      </c>
      <c r="I23" s="509" t="s">
        <v>42</v>
      </c>
    </row>
    <row r="24" spans="1:9" s="118" customFormat="1" ht="14.25" customHeight="1">
      <c r="A24" s="35" t="s">
        <v>507</v>
      </c>
      <c r="B24" s="65"/>
      <c r="C24" s="280">
        <v>0</v>
      </c>
      <c r="D24" s="280">
        <v>60</v>
      </c>
      <c r="E24" s="280">
        <v>150</v>
      </c>
      <c r="F24" s="280">
        <v>150</v>
      </c>
      <c r="G24" s="280">
        <v>140</v>
      </c>
      <c r="H24" s="280">
        <v>210</v>
      </c>
      <c r="I24" s="509" t="s">
        <v>508</v>
      </c>
    </row>
    <row r="25" spans="1:9" s="118" customFormat="1" ht="14.25" customHeight="1">
      <c r="A25" s="35" t="s">
        <v>33</v>
      </c>
      <c r="B25" s="65"/>
      <c r="C25" s="298">
        <v>80</v>
      </c>
      <c r="D25" s="298">
        <v>80</v>
      </c>
      <c r="E25" s="298">
        <v>80</v>
      </c>
      <c r="F25" s="298">
        <v>80</v>
      </c>
      <c r="G25" s="298">
        <v>80</v>
      </c>
      <c r="H25" s="298">
        <v>80</v>
      </c>
      <c r="I25" s="509" t="s">
        <v>33</v>
      </c>
    </row>
    <row r="26" spans="1:9" s="118" customFormat="1" ht="14.25" customHeight="1">
      <c r="A26" s="35" t="s">
        <v>34</v>
      </c>
      <c r="B26" s="65"/>
      <c r="C26" s="280">
        <v>40</v>
      </c>
      <c r="D26" s="280">
        <v>70</v>
      </c>
      <c r="E26" s="280">
        <v>70</v>
      </c>
      <c r="F26" s="280">
        <v>70</v>
      </c>
      <c r="G26" s="280">
        <v>70</v>
      </c>
      <c r="H26" s="280">
        <v>70</v>
      </c>
      <c r="I26" s="509" t="s">
        <v>35</v>
      </c>
    </row>
    <row r="27" spans="1:9" s="118" customFormat="1" ht="14.25" customHeight="1">
      <c r="A27" s="35" t="s">
        <v>51</v>
      </c>
      <c r="B27" s="65"/>
      <c r="C27" s="298" t="s">
        <v>62</v>
      </c>
      <c r="D27" s="298" t="s">
        <v>62</v>
      </c>
      <c r="E27" s="298" t="s">
        <v>62</v>
      </c>
      <c r="F27" s="298" t="s">
        <v>62</v>
      </c>
      <c r="G27" s="298" t="s">
        <v>62</v>
      </c>
      <c r="H27" s="298" t="s">
        <v>62</v>
      </c>
      <c r="I27" s="509" t="s">
        <v>52</v>
      </c>
    </row>
    <row r="28" spans="1:9" s="118" customFormat="1" ht="14.25" customHeight="1">
      <c r="A28" s="35" t="s">
        <v>66</v>
      </c>
      <c r="B28" s="65"/>
      <c r="C28" s="298" t="s">
        <v>62</v>
      </c>
      <c r="D28" s="298" t="s">
        <v>62</v>
      </c>
      <c r="E28" s="298" t="s">
        <v>62</v>
      </c>
      <c r="F28" s="298" t="s">
        <v>62</v>
      </c>
      <c r="G28" s="298" t="s">
        <v>62</v>
      </c>
      <c r="H28" s="298" t="s">
        <v>62</v>
      </c>
      <c r="I28" s="509" t="s">
        <v>109</v>
      </c>
    </row>
    <row r="29" spans="1:9" s="118" customFormat="1" ht="14.25" customHeight="1">
      <c r="A29" s="35" t="s">
        <v>27</v>
      </c>
      <c r="B29" s="65"/>
      <c r="C29" s="298" t="s">
        <v>250</v>
      </c>
      <c r="D29" s="298" t="s">
        <v>250</v>
      </c>
      <c r="E29" s="298" t="s">
        <v>250</v>
      </c>
      <c r="F29" s="298" t="s">
        <v>250</v>
      </c>
      <c r="G29" s="298" t="s">
        <v>250</v>
      </c>
      <c r="H29" s="298" t="s">
        <v>250</v>
      </c>
      <c r="I29" s="509" t="s">
        <v>28</v>
      </c>
    </row>
    <row r="30" spans="1:9" s="118" customFormat="1" ht="14.25" customHeight="1">
      <c r="A30" s="35" t="s">
        <v>49</v>
      </c>
      <c r="B30" s="65"/>
      <c r="C30" s="298" t="s">
        <v>250</v>
      </c>
      <c r="D30" s="298" t="s">
        <v>250</v>
      </c>
      <c r="E30" s="298" t="s">
        <v>250</v>
      </c>
      <c r="F30" s="298" t="s">
        <v>250</v>
      </c>
      <c r="G30" s="298" t="s">
        <v>250</v>
      </c>
      <c r="H30" s="298" t="s">
        <v>250</v>
      </c>
      <c r="I30" s="509" t="s">
        <v>50</v>
      </c>
    </row>
    <row r="31" spans="1:9" s="118" customFormat="1" ht="14.25" customHeight="1">
      <c r="A31" s="35" t="s">
        <v>20</v>
      </c>
      <c r="B31" s="65"/>
      <c r="C31" s="280" t="s">
        <v>250</v>
      </c>
      <c r="D31" s="280" t="s">
        <v>250</v>
      </c>
      <c r="E31" s="280" t="s">
        <v>250</v>
      </c>
      <c r="F31" s="280" t="s">
        <v>250</v>
      </c>
      <c r="G31" s="280" t="s">
        <v>250</v>
      </c>
      <c r="H31" s="280" t="s">
        <v>250</v>
      </c>
      <c r="I31" s="509" t="s">
        <v>21</v>
      </c>
    </row>
    <row r="32" spans="1:9" s="118" customFormat="1" ht="14.25" customHeight="1">
      <c r="A32" s="35" t="s">
        <v>37</v>
      </c>
      <c r="B32" s="65"/>
      <c r="C32" s="280" t="s">
        <v>250</v>
      </c>
      <c r="D32" s="280" t="s">
        <v>250</v>
      </c>
      <c r="E32" s="280" t="s">
        <v>250</v>
      </c>
      <c r="F32" s="280" t="s">
        <v>250</v>
      </c>
      <c r="G32" s="280" t="s">
        <v>250</v>
      </c>
      <c r="H32" s="280" t="s">
        <v>250</v>
      </c>
      <c r="I32" s="509" t="s">
        <v>38</v>
      </c>
    </row>
    <row r="33" spans="1:9" s="118" customFormat="1" ht="14.25" customHeight="1">
      <c r="A33" s="35" t="s">
        <v>40</v>
      </c>
      <c r="B33" s="65"/>
      <c r="C33" s="298" t="s">
        <v>250</v>
      </c>
      <c r="D33" s="298" t="s">
        <v>250</v>
      </c>
      <c r="E33" s="298" t="s">
        <v>250</v>
      </c>
      <c r="F33" s="298" t="s">
        <v>250</v>
      </c>
      <c r="G33" s="298" t="s">
        <v>250</v>
      </c>
      <c r="H33" s="298" t="s">
        <v>250</v>
      </c>
      <c r="I33" s="509" t="s">
        <v>41</v>
      </c>
    </row>
    <row r="34" spans="1:9" s="118" customFormat="1" ht="14.25" customHeight="1">
      <c r="A34" s="35" t="s">
        <v>63</v>
      </c>
      <c r="B34" s="65"/>
      <c r="C34" s="280" t="s">
        <v>250</v>
      </c>
      <c r="D34" s="280" t="s">
        <v>250</v>
      </c>
      <c r="E34" s="280" t="s">
        <v>250</v>
      </c>
      <c r="F34" s="280" t="s">
        <v>250</v>
      </c>
      <c r="G34" s="280" t="s">
        <v>250</v>
      </c>
      <c r="H34" s="280" t="s">
        <v>250</v>
      </c>
      <c r="I34" s="509" t="s">
        <v>53</v>
      </c>
    </row>
    <row r="35" spans="1:9" s="118" customFormat="1" ht="14.25" customHeight="1">
      <c r="A35" s="35" t="s">
        <v>44</v>
      </c>
      <c r="B35" s="65"/>
      <c r="C35" s="298" t="s">
        <v>250</v>
      </c>
      <c r="D35" s="298" t="s">
        <v>250</v>
      </c>
      <c r="E35" s="298" t="s">
        <v>250</v>
      </c>
      <c r="F35" s="298" t="s">
        <v>250</v>
      </c>
      <c r="G35" s="298" t="s">
        <v>250</v>
      </c>
      <c r="H35" s="298" t="s">
        <v>250</v>
      </c>
      <c r="I35" s="509" t="s">
        <v>45</v>
      </c>
    </row>
    <row r="36" spans="1:9" s="118" customFormat="1" ht="14.25" customHeight="1">
      <c r="A36" s="35" t="s">
        <v>46</v>
      </c>
      <c r="B36" s="65"/>
      <c r="C36" s="280" t="s">
        <v>250</v>
      </c>
      <c r="D36" s="280" t="s">
        <v>250</v>
      </c>
      <c r="E36" s="280" t="s">
        <v>250</v>
      </c>
      <c r="F36" s="280" t="s">
        <v>250</v>
      </c>
      <c r="G36" s="280" t="s">
        <v>250</v>
      </c>
      <c r="H36" s="280" t="s">
        <v>250</v>
      </c>
      <c r="I36" s="509" t="s">
        <v>46</v>
      </c>
    </row>
    <row r="37" spans="1:9" s="118" customFormat="1" ht="14.25" customHeight="1">
      <c r="A37" s="35" t="s">
        <v>65</v>
      </c>
      <c r="B37" s="65"/>
      <c r="C37" s="280" t="s">
        <v>250</v>
      </c>
      <c r="D37" s="280" t="s">
        <v>250</v>
      </c>
      <c r="E37" s="280" t="s">
        <v>250</v>
      </c>
      <c r="F37" s="280" t="s">
        <v>250</v>
      </c>
      <c r="G37" s="280" t="s">
        <v>250</v>
      </c>
      <c r="H37" s="280" t="s">
        <v>250</v>
      </c>
      <c r="I37" s="509" t="s">
        <v>39</v>
      </c>
    </row>
    <row r="38" spans="1:9" s="118" customFormat="1" ht="14.25" customHeight="1">
      <c r="A38" s="35" t="s">
        <v>24</v>
      </c>
      <c r="B38" s="65"/>
      <c r="C38" s="280" t="s">
        <v>250</v>
      </c>
      <c r="D38" s="280" t="s">
        <v>250</v>
      </c>
      <c r="E38" s="280" t="s">
        <v>250</v>
      </c>
      <c r="F38" s="280" t="s">
        <v>250</v>
      </c>
      <c r="G38" s="280" t="s">
        <v>250</v>
      </c>
      <c r="H38" s="280" t="s">
        <v>250</v>
      </c>
      <c r="I38" s="36" t="s">
        <v>25</v>
      </c>
    </row>
    <row r="39" spans="1:9" s="118" customFormat="1" ht="14.25" customHeight="1">
      <c r="A39" s="65"/>
      <c r="B39" s="65"/>
      <c r="C39" s="280"/>
      <c r="D39" s="280"/>
      <c r="E39" s="280"/>
      <c r="F39" s="280"/>
      <c r="G39" s="280"/>
      <c r="H39" s="280"/>
      <c r="I39" s="506"/>
    </row>
    <row r="40" spans="1:9" s="118" customFormat="1" ht="14.25" customHeight="1">
      <c r="A40" s="284"/>
      <c r="B40" s="284"/>
      <c r="C40" s="284"/>
      <c r="D40" s="284"/>
      <c r="E40" s="284"/>
      <c r="F40" s="284"/>
      <c r="G40" s="284"/>
      <c r="H40" s="284"/>
      <c r="I40" s="284"/>
    </row>
    <row r="41" spans="1:9" s="118" customFormat="1" ht="14.25" customHeight="1">
      <c r="A41" s="345"/>
      <c r="B41" s="345"/>
      <c r="C41" s="302"/>
      <c r="D41" s="284"/>
      <c r="E41" s="284"/>
      <c r="F41" s="284"/>
      <c r="G41" s="284"/>
      <c r="H41" s="284"/>
      <c r="I41" s="508"/>
    </row>
    <row r="42" spans="1:9" s="118" customFormat="1" ht="14.25" customHeight="1">
      <c r="A42" s="65"/>
      <c r="B42" s="65"/>
      <c r="C42" s="255"/>
      <c r="D42" s="284"/>
      <c r="E42" s="284"/>
      <c r="F42" s="284"/>
      <c r="G42" s="284"/>
      <c r="H42" s="284"/>
      <c r="I42" s="279"/>
    </row>
    <row r="43" spans="1:9" s="118" customFormat="1" ht="14.25" customHeight="1">
      <c r="C43" s="112"/>
      <c r="D43" s="235"/>
      <c r="E43" s="235"/>
      <c r="F43" s="235"/>
      <c r="G43" s="235"/>
      <c r="H43" s="235"/>
      <c r="I43" s="67"/>
    </row>
    <row r="44" spans="1:9" s="118" customFormat="1" ht="14.25" customHeight="1">
      <c r="A44" s="66"/>
      <c r="C44" s="112"/>
      <c r="D44" s="235"/>
      <c r="E44" s="235"/>
      <c r="F44" s="235"/>
      <c r="G44" s="235"/>
      <c r="H44" s="235"/>
      <c r="I44" s="67"/>
    </row>
    <row r="45" spans="1:9" s="118" customFormat="1" ht="14.25" customHeight="1">
      <c r="A45" s="66"/>
      <c r="C45" s="235"/>
      <c r="D45" s="235"/>
      <c r="E45" s="235"/>
      <c r="F45" s="235"/>
      <c r="G45" s="235"/>
      <c r="H45" s="235"/>
      <c r="I45" s="122"/>
    </row>
    <row r="46" spans="1:9" s="118" customFormat="1" ht="14.25" customHeight="1">
      <c r="A46" s="66"/>
      <c r="C46" s="235"/>
      <c r="D46" s="235"/>
      <c r="E46" s="235"/>
      <c r="F46" s="235"/>
      <c r="G46" s="235"/>
      <c r="H46" s="235"/>
      <c r="I46" s="121"/>
    </row>
    <row r="47" spans="1:9" s="118" customFormat="1" ht="14.25" customHeight="1">
      <c r="A47" s="66"/>
      <c r="C47" s="235"/>
      <c r="D47" s="235"/>
      <c r="E47" s="235"/>
      <c r="F47" s="235"/>
      <c r="G47" s="235"/>
      <c r="H47" s="235"/>
      <c r="I47" s="122"/>
    </row>
    <row r="48" spans="1:9" s="118" customFormat="1" ht="14.25" customHeight="1">
      <c r="A48" s="66"/>
      <c r="C48" s="235"/>
      <c r="D48" s="235"/>
      <c r="E48" s="235"/>
      <c r="F48" s="235"/>
      <c r="G48" s="235"/>
      <c r="H48" s="235"/>
      <c r="I48" s="122"/>
    </row>
    <row r="49" spans="1:9" s="118" customFormat="1" ht="14.25" customHeight="1">
      <c r="A49" s="66"/>
      <c r="C49" s="235"/>
      <c r="D49" s="235"/>
      <c r="E49" s="235"/>
      <c r="F49" s="235"/>
      <c r="G49" s="235"/>
      <c r="H49" s="235"/>
      <c r="I49" s="121"/>
    </row>
    <row r="50" spans="1:9" s="118" customFormat="1" ht="10" customHeight="1"/>
    <row r="51" spans="1:9" ht="12" customHeight="1">
      <c r="A51" s="550"/>
      <c r="B51" s="57" t="s">
        <v>745</v>
      </c>
      <c r="C51" s="19"/>
      <c r="I51" s="22"/>
    </row>
    <row r="52" spans="1:9" ht="12" customHeight="1">
      <c r="A52" s="551"/>
      <c r="B52" s="57" t="s">
        <v>73</v>
      </c>
      <c r="I52" s="22"/>
    </row>
    <row r="53" spans="1:9" ht="12" customHeight="1">
      <c r="A53" s="551"/>
      <c r="B53" s="244" t="s">
        <v>700</v>
      </c>
      <c r="I53" s="22"/>
    </row>
    <row r="54" spans="1:9" ht="12" customHeight="1">
      <c r="A54" s="551"/>
      <c r="I54" s="22"/>
    </row>
  </sheetData>
  <mergeCells count="2">
    <mergeCell ref="A51:A54"/>
    <mergeCell ref="A3:A4"/>
  </mergeCells>
  <hyperlinks>
    <hyperlink ref="I3" location="'Inhoudsopgave Zuivel in cijfers'!A1" display="Terug naar inhoudsopgave" xr:uid="{1A2E7183-D92D-4066-9818-7C4C5FF11081}"/>
    <hyperlink ref="I4" location="'Inhoudsopgave Zuivel in cijfers'!A1" display="Back to table of contents" xr:uid="{97AF1933-818F-4408-AA17-9C3563A3E01A}"/>
  </hyperlinks>
  <printOptions horizontalCentered="1"/>
  <pageMargins left="0.39370078740157483" right="0.39370078740157483" top="0.39370078740157483" bottom="0.39370078740157483" header="0" footer="0"/>
  <pageSetup paperSize="9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tabColor rgb="FFBBD25B"/>
  </sheetPr>
  <dimension ref="A1:J54"/>
  <sheetViews>
    <sheetView zoomScaleNormal="100" workbookViewId="0"/>
  </sheetViews>
  <sheetFormatPr baseColWidth="10" defaultColWidth="9.5" defaultRowHeight="14.5" customHeight="1"/>
  <cols>
    <col min="1" max="1" width="9.5" style="2"/>
    <col min="2" max="2" width="22" style="2" customWidth="1"/>
    <col min="3" max="9" width="11" style="2" customWidth="1"/>
    <col min="10" max="10" width="31" style="7" customWidth="1"/>
    <col min="11" max="11" width="8" style="2" customWidth="1"/>
    <col min="12" max="16384" width="9.5" style="2"/>
  </cols>
  <sheetData>
    <row r="1" spans="1:10" ht="23" customHeight="1">
      <c r="A1" s="1"/>
      <c r="B1" s="1"/>
      <c r="C1" s="1"/>
      <c r="D1" s="1"/>
      <c r="E1" s="1"/>
      <c r="F1" s="1"/>
      <c r="G1" s="1"/>
      <c r="H1" s="1"/>
      <c r="I1" s="1"/>
      <c r="J1" s="109" t="s">
        <v>607</v>
      </c>
    </row>
    <row r="2" spans="1:10" ht="12" customHeight="1">
      <c r="A2" s="1"/>
      <c r="B2" s="3"/>
      <c r="C2" s="4"/>
      <c r="D2" s="3"/>
      <c r="E2" s="3"/>
      <c r="F2" s="3"/>
      <c r="G2" s="3"/>
      <c r="H2" s="3"/>
      <c r="I2" s="3"/>
      <c r="J2" s="59" t="s">
        <v>1001</v>
      </c>
    </row>
    <row r="3" spans="1:10" ht="18" customHeight="1">
      <c r="A3" s="550">
        <v>37</v>
      </c>
      <c r="B3" s="143" t="s">
        <v>445</v>
      </c>
      <c r="C3" s="142"/>
      <c r="D3" s="142"/>
      <c r="E3" s="142"/>
      <c r="F3" s="142"/>
      <c r="G3" s="142"/>
      <c r="H3" s="142"/>
      <c r="I3" s="142"/>
      <c r="J3" s="125" t="s">
        <v>583</v>
      </c>
    </row>
    <row r="4" spans="1:10" ht="18" customHeight="1">
      <c r="A4" s="551"/>
      <c r="B4" s="354" t="s">
        <v>446</v>
      </c>
      <c r="J4" s="225" t="s">
        <v>584</v>
      </c>
    </row>
    <row r="5" spans="1:10" ht="14.25" customHeight="1"/>
    <row r="6" spans="1:10" ht="14.25" customHeight="1">
      <c r="J6" s="2"/>
    </row>
    <row r="7" spans="1:10" ht="14.25" customHeight="1"/>
    <row r="8" spans="1:10" ht="18.75" customHeight="1">
      <c r="A8" s="589" t="s">
        <v>913</v>
      </c>
      <c r="B8" s="589"/>
      <c r="C8" s="110">
        <v>2010</v>
      </c>
      <c r="D8" s="110">
        <v>2015</v>
      </c>
      <c r="E8" s="110">
        <v>2020</v>
      </c>
      <c r="F8" s="110">
        <v>2021</v>
      </c>
      <c r="G8" s="110">
        <v>2022</v>
      </c>
      <c r="H8" s="110">
        <v>2023</v>
      </c>
      <c r="I8" s="110">
        <v>2024</v>
      </c>
      <c r="J8" s="248" t="s">
        <v>447</v>
      </c>
    </row>
    <row r="9" spans="1:10" s="118" customFormat="1" ht="14.25" customHeight="1">
      <c r="C9" s="67"/>
      <c r="D9" s="67"/>
      <c r="E9" s="67"/>
      <c r="F9" s="67"/>
      <c r="G9" s="67"/>
      <c r="H9" s="67"/>
      <c r="I9" s="67"/>
      <c r="J9" s="67"/>
    </row>
    <row r="10" spans="1:10" s="118" customFormat="1" ht="14.25" customHeight="1">
      <c r="A10" s="35" t="s">
        <v>68</v>
      </c>
      <c r="B10" s="66"/>
      <c r="C10" s="271">
        <v>346.52</v>
      </c>
      <c r="D10" s="382">
        <v>295.35000000000002</v>
      </c>
      <c r="E10" s="382">
        <v>325.77</v>
      </c>
      <c r="F10" s="382">
        <v>425.08</v>
      </c>
      <c r="G10" s="382">
        <v>662.27</v>
      </c>
      <c r="H10" s="382">
        <v>476.23</v>
      </c>
      <c r="I10" s="382">
        <v>669.08</v>
      </c>
      <c r="J10" s="36" t="s">
        <v>69</v>
      </c>
    </row>
    <row r="11" spans="1:10" s="118" customFormat="1" ht="14.25" customHeight="1">
      <c r="A11" s="75" t="s">
        <v>448</v>
      </c>
      <c r="C11" s="271">
        <v>268.5</v>
      </c>
      <c r="D11" s="382">
        <v>234.56</v>
      </c>
      <c r="E11" s="382">
        <v>276.36</v>
      </c>
      <c r="F11" s="382">
        <v>328.9</v>
      </c>
      <c r="G11" s="382">
        <v>472.71</v>
      </c>
      <c r="H11" s="382">
        <v>343.77</v>
      </c>
      <c r="I11" s="382">
        <v>390.9</v>
      </c>
      <c r="J11" s="36" t="s">
        <v>449</v>
      </c>
    </row>
    <row r="12" spans="1:10" s="118" customFormat="1" ht="14.25" customHeight="1">
      <c r="A12" s="75" t="s">
        <v>349</v>
      </c>
      <c r="C12" s="271">
        <v>217.46</v>
      </c>
      <c r="D12" s="382">
        <v>180.88</v>
      </c>
      <c r="E12" s="382">
        <v>220.15</v>
      </c>
      <c r="F12" s="382">
        <v>265.20999999999998</v>
      </c>
      <c r="G12" s="382">
        <v>363.69</v>
      </c>
      <c r="H12" s="382">
        <v>242.02</v>
      </c>
      <c r="I12" s="382">
        <v>245.38</v>
      </c>
      <c r="J12" s="36" t="s">
        <v>350</v>
      </c>
    </row>
    <row r="13" spans="1:10" s="118" customFormat="1" ht="14.25" customHeight="1">
      <c r="A13" s="75" t="s">
        <v>450</v>
      </c>
      <c r="C13" s="271">
        <v>68.349999999999994</v>
      </c>
      <c r="D13" s="382">
        <v>64.94</v>
      </c>
      <c r="E13" s="382">
        <v>72.319999999999993</v>
      </c>
      <c r="F13" s="382">
        <v>99.56</v>
      </c>
      <c r="G13" s="382">
        <v>111.62</v>
      </c>
      <c r="H13" s="382">
        <v>68.150000000000006</v>
      </c>
      <c r="I13" s="382">
        <v>74.459999999999994</v>
      </c>
      <c r="J13" s="36" t="s">
        <v>451</v>
      </c>
    </row>
    <row r="14" spans="1:10" s="118" customFormat="1" ht="14.25" customHeight="1">
      <c r="C14" s="112"/>
      <c r="D14" s="112"/>
      <c r="E14" s="112"/>
      <c r="F14" s="112"/>
      <c r="G14" s="112"/>
      <c r="H14" s="112"/>
      <c r="I14" s="112"/>
      <c r="J14" s="67"/>
    </row>
    <row r="15" spans="1:10" s="118" customFormat="1" ht="14.25" customHeight="1">
      <c r="C15" s="112"/>
      <c r="D15" s="112"/>
      <c r="E15" s="112"/>
      <c r="F15" s="112"/>
      <c r="G15" s="112"/>
      <c r="H15" s="112"/>
      <c r="I15" s="112"/>
      <c r="J15" s="67"/>
    </row>
    <row r="16" spans="1:10" s="118" customFormat="1" ht="14.25" customHeight="1">
      <c r="C16" s="112"/>
      <c r="D16" s="112"/>
      <c r="E16" s="112"/>
      <c r="F16" s="112"/>
      <c r="G16" s="112"/>
      <c r="H16" s="112"/>
      <c r="I16" s="112"/>
      <c r="J16" s="67"/>
    </row>
    <row r="17" spans="1:10" s="118" customFormat="1" ht="14.25" customHeight="1">
      <c r="C17" s="67"/>
      <c r="D17" s="67"/>
      <c r="E17" s="67"/>
      <c r="F17" s="67"/>
      <c r="G17" s="67"/>
      <c r="H17" s="67"/>
      <c r="I17" s="67"/>
      <c r="J17" s="67"/>
    </row>
    <row r="18" spans="1:10" s="118" customFormat="1" ht="14.25" customHeight="1">
      <c r="A18" s="252"/>
      <c r="B18" s="252"/>
      <c r="C18" s="115"/>
      <c r="D18" s="115"/>
      <c r="E18" s="115"/>
      <c r="F18" s="115"/>
      <c r="G18" s="115"/>
      <c r="H18" s="115"/>
      <c r="I18" s="115"/>
      <c r="J18" s="238"/>
    </row>
    <row r="19" spans="1:10" s="118" customFormat="1" ht="14.25" customHeight="1">
      <c r="C19" s="112"/>
      <c r="D19" s="112"/>
      <c r="E19" s="112"/>
      <c r="F19" s="112"/>
      <c r="G19" s="112"/>
      <c r="H19" s="112"/>
      <c r="I19" s="112"/>
      <c r="J19" s="67"/>
    </row>
    <row r="20" spans="1:10" s="118" customFormat="1" ht="14.25" customHeight="1">
      <c r="C20" s="112"/>
      <c r="D20" s="112"/>
      <c r="E20" s="112"/>
      <c r="F20" s="112"/>
      <c r="G20" s="112"/>
      <c r="H20" s="112"/>
      <c r="I20" s="112"/>
      <c r="J20" s="67"/>
    </row>
    <row r="21" spans="1:10" s="118" customFormat="1" ht="14.25" customHeight="1">
      <c r="C21" s="67"/>
      <c r="D21" s="67"/>
      <c r="E21" s="67"/>
      <c r="F21" s="67"/>
      <c r="G21" s="67"/>
      <c r="H21" s="67"/>
      <c r="I21" s="67"/>
      <c r="J21" s="67"/>
    </row>
    <row r="22" spans="1:10" s="118" customFormat="1" ht="14.25" customHeight="1">
      <c r="A22" s="252"/>
      <c r="B22" s="252"/>
      <c r="C22" s="115"/>
      <c r="D22" s="115"/>
      <c r="E22" s="115"/>
      <c r="F22" s="115"/>
      <c r="G22" s="115"/>
      <c r="H22" s="115"/>
      <c r="I22" s="115"/>
      <c r="J22" s="238"/>
    </row>
    <row r="23" spans="1:10" s="118" customFormat="1" ht="14.25" customHeight="1">
      <c r="C23" s="112"/>
      <c r="D23" s="112"/>
      <c r="E23" s="112"/>
      <c r="F23" s="112"/>
      <c r="G23" s="112"/>
      <c r="H23" s="112"/>
      <c r="I23" s="112"/>
      <c r="J23" s="67"/>
    </row>
    <row r="24" spans="1:10" s="118" customFormat="1" ht="14.25" customHeight="1">
      <c r="C24" s="112"/>
      <c r="D24" s="112"/>
      <c r="E24" s="112"/>
      <c r="F24" s="112"/>
      <c r="G24" s="112"/>
      <c r="H24" s="112"/>
      <c r="I24" s="112"/>
      <c r="J24" s="67"/>
    </row>
    <row r="25" spans="1:10" s="118" customFormat="1" ht="14.25" customHeight="1">
      <c r="C25" s="67"/>
      <c r="D25" s="67"/>
      <c r="E25" s="67"/>
      <c r="F25" s="67"/>
      <c r="G25" s="67"/>
      <c r="H25" s="67"/>
      <c r="I25" s="67"/>
      <c r="J25" s="67"/>
    </row>
    <row r="26" spans="1:10" s="118" customFormat="1" ht="14.25" customHeight="1">
      <c r="A26" s="252"/>
      <c r="B26" s="252"/>
      <c r="C26" s="115"/>
      <c r="D26" s="115"/>
      <c r="E26" s="115"/>
      <c r="F26" s="115"/>
      <c r="G26" s="115"/>
      <c r="H26" s="115"/>
      <c r="I26" s="115"/>
      <c r="J26" s="238"/>
    </row>
    <row r="27" spans="1:10" s="118" customFormat="1" ht="14.25" customHeight="1">
      <c r="C27" s="112"/>
      <c r="D27" s="112"/>
      <c r="E27" s="112"/>
      <c r="F27" s="112"/>
      <c r="G27" s="112"/>
      <c r="H27" s="112"/>
      <c r="I27" s="112"/>
      <c r="J27" s="67"/>
    </row>
    <row r="28" spans="1:10" s="118" customFormat="1" ht="14.25" customHeight="1">
      <c r="C28" s="112"/>
      <c r="D28" s="112"/>
      <c r="E28" s="112"/>
      <c r="F28" s="112"/>
      <c r="G28" s="112"/>
      <c r="H28" s="112"/>
      <c r="I28" s="112"/>
      <c r="J28" s="67"/>
    </row>
    <row r="29" spans="1:10" s="118" customFormat="1" ht="14.25" customHeight="1">
      <c r="C29" s="112"/>
      <c r="D29" s="112"/>
      <c r="E29" s="112"/>
      <c r="F29" s="112"/>
      <c r="G29" s="112"/>
      <c r="H29" s="112"/>
      <c r="I29" s="112"/>
      <c r="J29" s="67"/>
    </row>
    <row r="30" spans="1:10" s="118" customFormat="1" ht="14.25" customHeight="1">
      <c r="C30" s="112"/>
      <c r="D30" s="112"/>
      <c r="E30" s="112"/>
      <c r="F30" s="112"/>
      <c r="G30" s="112"/>
      <c r="H30" s="112"/>
      <c r="I30" s="112"/>
      <c r="J30" s="67"/>
    </row>
    <row r="31" spans="1:10" s="118" customFormat="1" ht="14.25" customHeight="1">
      <c r="C31" s="112"/>
      <c r="D31" s="112"/>
      <c r="E31" s="112"/>
      <c r="F31" s="112"/>
      <c r="G31" s="112"/>
      <c r="H31" s="112"/>
      <c r="I31" s="112"/>
      <c r="J31" s="67"/>
    </row>
    <row r="32" spans="1:10" s="118" customFormat="1" ht="14.25" customHeight="1">
      <c r="J32" s="67"/>
    </row>
    <row r="33" spans="10:10" s="118" customFormat="1" ht="14.25" customHeight="1">
      <c r="J33" s="67"/>
    </row>
    <row r="34" spans="10:10" s="118" customFormat="1" ht="14.25" customHeight="1">
      <c r="J34" s="67"/>
    </row>
    <row r="35" spans="10:10" s="118" customFormat="1" ht="14.25" customHeight="1">
      <c r="J35" s="67"/>
    </row>
    <row r="36" spans="10:10" s="118" customFormat="1" ht="14.25" customHeight="1">
      <c r="J36" s="67"/>
    </row>
    <row r="37" spans="10:10" s="118" customFormat="1" ht="14.25" customHeight="1">
      <c r="J37" s="67"/>
    </row>
    <row r="38" spans="10:10" s="118" customFormat="1" ht="14.25" customHeight="1">
      <c r="J38" s="67"/>
    </row>
    <row r="39" spans="10:10" s="118" customFormat="1" ht="14.25" customHeight="1">
      <c r="J39" s="67"/>
    </row>
    <row r="40" spans="10:10" s="118" customFormat="1" ht="14.25" customHeight="1">
      <c r="J40" s="67"/>
    </row>
    <row r="41" spans="10:10" s="118" customFormat="1" ht="14.25" customHeight="1">
      <c r="J41" s="67"/>
    </row>
    <row r="42" spans="10:10" s="118" customFormat="1" ht="14.25" customHeight="1">
      <c r="J42" s="67"/>
    </row>
    <row r="43" spans="10:10" s="118" customFormat="1" ht="14.25" customHeight="1">
      <c r="J43" s="67"/>
    </row>
    <row r="44" spans="10:10" s="118" customFormat="1" ht="14.25" customHeight="1">
      <c r="J44" s="67"/>
    </row>
    <row r="45" spans="10:10" s="118" customFormat="1" ht="14.25" customHeight="1">
      <c r="J45" s="67"/>
    </row>
    <row r="46" spans="10:10" s="118" customFormat="1" ht="14.25" customHeight="1">
      <c r="J46" s="67"/>
    </row>
    <row r="47" spans="10:10" s="118" customFormat="1" ht="14.25" customHeight="1">
      <c r="J47" s="67"/>
    </row>
    <row r="48" spans="10:10" s="118" customFormat="1" ht="14.25" customHeight="1">
      <c r="J48" s="67"/>
    </row>
    <row r="49" spans="1:10" s="118" customFormat="1" ht="14.25" customHeight="1">
      <c r="J49" s="67"/>
    </row>
    <row r="50" spans="1:10" s="118" customFormat="1" ht="10" customHeight="1">
      <c r="J50" s="67"/>
    </row>
    <row r="51" spans="1:10" s="20" customFormat="1" ht="12" customHeight="1">
      <c r="A51" s="4"/>
      <c r="B51" s="57" t="s">
        <v>452</v>
      </c>
      <c r="J51" s="22"/>
    </row>
    <row r="52" spans="1:10" s="20" customFormat="1" ht="12" customHeight="1">
      <c r="A52" s="4"/>
      <c r="B52" s="18"/>
      <c r="J52" s="22"/>
    </row>
    <row r="53" spans="1:10" s="20" customFormat="1" ht="12" customHeight="1">
      <c r="A53" s="4"/>
      <c r="B53" s="18"/>
      <c r="J53" s="22"/>
    </row>
    <row r="54" spans="1:10" s="20" customFormat="1" ht="12" customHeight="1">
      <c r="A54" s="4"/>
      <c r="B54" s="18"/>
      <c r="J54" s="22"/>
    </row>
  </sheetData>
  <mergeCells count="2">
    <mergeCell ref="A3:A4"/>
    <mergeCell ref="A8:B8"/>
  </mergeCells>
  <hyperlinks>
    <hyperlink ref="J3" location="'Inhoudsopgave Zuivel in cijfers'!A1" display="Terug naar inhoudsopgave" xr:uid="{A506EBC3-CD05-4E1A-9CCB-B7ED89F9F756}"/>
    <hyperlink ref="J4" location="'Inhoudsopgave Zuivel in cijfers'!A1" display="Back to table of contents" xr:uid="{5BDF492A-1F19-4850-95EC-43643E24659C}"/>
  </hyperlinks>
  <printOptions horizontalCentered="1"/>
  <pageMargins left="0.39370078740157483" right="0.39370078740157483" top="0.39370078740157483" bottom="0.39370078740157483" header="0" footer="0"/>
  <pageSetup paperSize="9" fitToWidth="0" fitToHeight="0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tabColor rgb="FFBBD25B"/>
  </sheetPr>
  <dimension ref="A1:K74"/>
  <sheetViews>
    <sheetView zoomScaleNormal="100" workbookViewId="0"/>
  </sheetViews>
  <sheetFormatPr baseColWidth="10" defaultColWidth="9.5" defaultRowHeight="14.5" customHeight="1"/>
  <cols>
    <col min="1" max="1" width="9.5" style="2"/>
    <col min="2" max="2" width="36.5" style="2" customWidth="1"/>
    <col min="3" max="9" width="15.75" style="2" customWidth="1"/>
    <col min="10" max="10" width="45" style="7" customWidth="1"/>
    <col min="11" max="11" width="12.25" style="2" bestFit="1" customWidth="1"/>
    <col min="12" max="16384" width="9.5" style="2"/>
  </cols>
  <sheetData>
    <row r="1" spans="1:10" ht="23" customHeight="1">
      <c r="A1" s="1"/>
      <c r="B1" s="1"/>
      <c r="C1" s="1"/>
      <c r="D1" s="1"/>
      <c r="E1" s="25"/>
      <c r="F1" s="25"/>
      <c r="G1" s="25"/>
      <c r="H1" s="25"/>
      <c r="I1" s="25"/>
      <c r="J1" s="109" t="s">
        <v>607</v>
      </c>
    </row>
    <row r="2" spans="1:10" ht="12" customHeight="1">
      <c r="A2" s="1"/>
      <c r="B2" s="3"/>
      <c r="C2" s="4"/>
      <c r="D2" s="3"/>
      <c r="E2" s="3"/>
      <c r="F2" s="3"/>
      <c r="G2" s="3"/>
      <c r="H2" s="3"/>
      <c r="I2" s="3"/>
      <c r="J2" s="59" t="s">
        <v>1001</v>
      </c>
    </row>
    <row r="3" spans="1:10" ht="18" customHeight="1">
      <c r="A3" s="550">
        <v>38</v>
      </c>
      <c r="B3" s="558" t="s">
        <v>453</v>
      </c>
      <c r="C3" s="591" t="s">
        <v>453</v>
      </c>
      <c r="D3" s="591" t="s">
        <v>453</v>
      </c>
      <c r="E3" s="591"/>
      <c r="F3" s="591"/>
      <c r="G3" s="591"/>
      <c r="H3" s="576"/>
      <c r="I3" s="576"/>
      <c r="J3" s="125" t="s">
        <v>583</v>
      </c>
    </row>
    <row r="4" spans="1:10" ht="18" customHeight="1">
      <c r="A4" s="551"/>
      <c r="B4" s="590" t="s">
        <v>600</v>
      </c>
      <c r="C4" s="567" t="s">
        <v>411</v>
      </c>
      <c r="D4" s="567" t="s">
        <v>411</v>
      </c>
      <c r="E4" s="567"/>
      <c r="F4" s="567"/>
      <c r="G4" s="567"/>
      <c r="H4" s="554"/>
      <c r="I4"/>
      <c r="J4" s="225" t="s">
        <v>584</v>
      </c>
    </row>
    <row r="5" spans="1:10" s="118" customFormat="1" ht="14.25" customHeight="1">
      <c r="J5" s="67"/>
    </row>
    <row r="6" spans="1:10" s="118" customFormat="1" ht="14.25" customHeight="1">
      <c r="J6" s="67"/>
    </row>
    <row r="7" spans="1:10" s="118" customFormat="1" ht="14.25" customHeight="1">
      <c r="J7" s="67"/>
    </row>
    <row r="8" spans="1:10" ht="14.25" customHeight="1">
      <c r="A8" s="233" t="s">
        <v>909</v>
      </c>
      <c r="J8" s="234" t="s">
        <v>909</v>
      </c>
    </row>
    <row r="9" spans="1:10" ht="9" customHeight="1">
      <c r="A9" s="118"/>
      <c r="B9" s="118"/>
      <c r="C9" s="118"/>
      <c r="D9" s="118"/>
      <c r="E9" s="118"/>
      <c r="F9" s="118"/>
      <c r="G9" s="118"/>
      <c r="H9" s="118"/>
      <c r="I9" s="118"/>
      <c r="J9" s="67"/>
    </row>
    <row r="10" spans="1:10" ht="18.75" customHeight="1">
      <c r="A10" s="34" t="s">
        <v>902</v>
      </c>
      <c r="C10" s="110">
        <v>2010</v>
      </c>
      <c r="D10" s="110">
        <v>2015</v>
      </c>
      <c r="E10" s="110">
        <v>2020</v>
      </c>
      <c r="F10" s="110">
        <v>2021</v>
      </c>
      <c r="G10" s="110">
        <v>2022</v>
      </c>
      <c r="H10" s="110">
        <v>2023</v>
      </c>
      <c r="I10" s="110" t="s">
        <v>1003</v>
      </c>
      <c r="J10" s="248" t="s">
        <v>902</v>
      </c>
    </row>
    <row r="11" spans="1:10" s="118" customFormat="1" ht="14.25" customHeight="1">
      <c r="A11" s="66"/>
      <c r="B11" s="66"/>
      <c r="C11" s="67"/>
      <c r="D11" s="67"/>
      <c r="E11" s="67"/>
      <c r="F11" s="67"/>
      <c r="G11" s="67"/>
      <c r="H11" s="67"/>
      <c r="I11" s="67"/>
      <c r="J11" s="67"/>
    </row>
    <row r="12" spans="1:10" s="118" customFormat="1" ht="14.25" customHeight="1">
      <c r="A12" s="258" t="s">
        <v>59</v>
      </c>
      <c r="B12" s="237"/>
      <c r="C12" s="423">
        <v>735149.11599999981</v>
      </c>
      <c r="D12" s="423">
        <v>840970.07900000003</v>
      </c>
      <c r="E12" s="423">
        <v>920920.41399999999</v>
      </c>
      <c r="F12" s="423">
        <v>943711.96100000001</v>
      </c>
      <c r="G12" s="423">
        <v>963006.67950711201</v>
      </c>
      <c r="H12" s="423">
        <v>1032796.08102444</v>
      </c>
      <c r="I12" s="423">
        <v>1074175.233</v>
      </c>
      <c r="J12" s="246" t="s">
        <v>58</v>
      </c>
    </row>
    <row r="13" spans="1:10" s="118" customFormat="1" ht="14.25" customHeight="1">
      <c r="A13" s="35" t="s">
        <v>454</v>
      </c>
      <c r="B13" s="66"/>
      <c r="C13" s="458">
        <v>287226</v>
      </c>
      <c r="D13" s="458">
        <v>307202.16100000002</v>
      </c>
      <c r="E13" s="458">
        <v>323638.14299999998</v>
      </c>
      <c r="F13" s="458">
        <v>307673.34299999999</v>
      </c>
      <c r="G13" s="458">
        <v>289769.33199999999</v>
      </c>
      <c r="H13" s="458">
        <v>319491.73</v>
      </c>
      <c r="I13" s="458">
        <v>360472.9</v>
      </c>
      <c r="J13" s="36" t="s">
        <v>455</v>
      </c>
    </row>
    <row r="14" spans="1:10" s="118" customFormat="1" ht="14.25" customHeight="1">
      <c r="A14" s="35" t="s">
        <v>456</v>
      </c>
      <c r="B14" s="66"/>
      <c r="C14" s="424">
        <v>107375</v>
      </c>
      <c r="D14" s="424">
        <v>103759.50199999999</v>
      </c>
      <c r="E14" s="424">
        <v>92005.620999999999</v>
      </c>
      <c r="F14" s="424">
        <v>84305.19</v>
      </c>
      <c r="G14" s="424">
        <v>82103.240000000005</v>
      </c>
      <c r="H14" s="424">
        <v>88733.972999999998</v>
      </c>
      <c r="I14" s="424">
        <v>87115.558000000005</v>
      </c>
      <c r="J14" s="36" t="s">
        <v>457</v>
      </c>
    </row>
    <row r="15" spans="1:10" s="118" customFormat="1" ht="14.25" customHeight="1">
      <c r="A15" s="35" t="s">
        <v>111</v>
      </c>
      <c r="B15" s="66"/>
      <c r="C15" s="424">
        <v>340548.11599999981</v>
      </c>
      <c r="D15" s="424">
        <v>430008.41600000008</v>
      </c>
      <c r="E15" s="424">
        <v>505276.64999999997</v>
      </c>
      <c r="F15" s="424">
        <v>551733.42800000007</v>
      </c>
      <c r="G15" s="424">
        <v>591134.10750711197</v>
      </c>
      <c r="H15" s="424">
        <v>624570.37802444003</v>
      </c>
      <c r="I15" s="424">
        <v>626586.77500000002</v>
      </c>
      <c r="J15" s="36" t="s">
        <v>85</v>
      </c>
    </row>
    <row r="16" spans="1:10" s="118" customFormat="1" ht="13.5" customHeight="1">
      <c r="A16" s="35"/>
      <c r="B16" s="66"/>
      <c r="C16" s="67"/>
      <c r="J16" s="36"/>
    </row>
    <row r="17" spans="1:10" s="118" customFormat="1" ht="14.25" customHeight="1">
      <c r="A17" s="258" t="s">
        <v>248</v>
      </c>
      <c r="B17" s="237"/>
      <c r="C17" s="423">
        <v>198737.54500000001</v>
      </c>
      <c r="D17" s="423">
        <v>262352.32400000002</v>
      </c>
      <c r="E17" s="423">
        <v>319652.02899999998</v>
      </c>
      <c r="F17" s="423">
        <v>341258.57300000003</v>
      </c>
      <c r="G17" s="423">
        <v>325772.85200000001</v>
      </c>
      <c r="H17" s="423">
        <v>356329.58399999997</v>
      </c>
      <c r="I17" s="423">
        <v>338911.34100000001</v>
      </c>
      <c r="J17" s="246" t="s">
        <v>458</v>
      </c>
    </row>
    <row r="18" spans="1:10" s="118" customFormat="1" ht="14.25" customHeight="1">
      <c r="A18" s="35" t="s">
        <v>459</v>
      </c>
      <c r="B18" s="66"/>
      <c r="C18" s="424">
        <v>156627</v>
      </c>
      <c r="D18" s="424">
        <v>192397.65</v>
      </c>
      <c r="E18" s="424">
        <v>251917.20199999999</v>
      </c>
      <c r="F18" s="424">
        <v>271944.43900000001</v>
      </c>
      <c r="G18" s="424">
        <v>258260.15400000001</v>
      </c>
      <c r="H18" s="424">
        <v>280821.34899999999</v>
      </c>
      <c r="I18" s="424">
        <v>267940.18400000001</v>
      </c>
      <c r="J18" s="36" t="s">
        <v>460</v>
      </c>
    </row>
    <row r="19" spans="1:10" s="118" customFormat="1" ht="14.25" customHeight="1">
      <c r="A19" s="35" t="s">
        <v>461</v>
      </c>
      <c r="B19" s="66"/>
      <c r="C19" s="424">
        <v>41938</v>
      </c>
      <c r="D19" s="424">
        <v>68769.561000000002</v>
      </c>
      <c r="E19" s="424">
        <v>66280.657999999996</v>
      </c>
      <c r="F19" s="424">
        <v>67627.031000000003</v>
      </c>
      <c r="G19" s="424">
        <v>66395.854999999996</v>
      </c>
      <c r="H19" s="424">
        <v>73705.085999999996</v>
      </c>
      <c r="I19" s="424">
        <v>68064.913</v>
      </c>
      <c r="J19" s="36" t="s">
        <v>462</v>
      </c>
    </row>
    <row r="20" spans="1:10" s="118" customFormat="1" ht="14.25" customHeight="1">
      <c r="A20" s="35" t="s">
        <v>463</v>
      </c>
      <c r="B20" s="66"/>
      <c r="C20" s="424">
        <v>172.54500000001281</v>
      </c>
      <c r="D20" s="424">
        <v>1185.1130000000001</v>
      </c>
      <c r="E20" s="424">
        <v>1454.1690000000001</v>
      </c>
      <c r="F20" s="424">
        <v>1687.1030000000001</v>
      </c>
      <c r="G20" s="424">
        <v>1116.8430000000001</v>
      </c>
      <c r="H20" s="424">
        <v>1803.1489999999999</v>
      </c>
      <c r="I20" s="424">
        <v>2906.2440000000001</v>
      </c>
      <c r="J20" s="36" t="s">
        <v>464</v>
      </c>
    </row>
    <row r="21" spans="1:10" s="118" customFormat="1" ht="13.5" customHeight="1">
      <c r="A21" s="35"/>
      <c r="B21" s="66"/>
      <c r="C21" s="67"/>
      <c r="J21" s="36"/>
    </row>
    <row r="22" spans="1:10" s="118" customFormat="1" ht="14.25" customHeight="1">
      <c r="A22" s="258" t="s">
        <v>465</v>
      </c>
      <c r="B22" s="237"/>
      <c r="C22" s="423">
        <v>278757</v>
      </c>
      <c r="D22" s="423">
        <v>309304.65999999997</v>
      </c>
      <c r="E22" s="423">
        <v>304169.13</v>
      </c>
      <c r="F22" s="423">
        <v>314008.52100000001</v>
      </c>
      <c r="G22" s="423">
        <v>320355.478</v>
      </c>
      <c r="H22" s="423">
        <v>332549.85800000001</v>
      </c>
      <c r="I22" s="423">
        <v>337694.60099999997</v>
      </c>
      <c r="J22" s="246" t="s">
        <v>466</v>
      </c>
    </row>
    <row r="23" spans="1:10" s="118" customFormat="1" ht="14.25" customHeight="1">
      <c r="A23" s="35" t="s">
        <v>467</v>
      </c>
      <c r="B23" s="66"/>
      <c r="C23" s="424">
        <v>221856</v>
      </c>
      <c r="D23" s="424">
        <v>251141.88099999999</v>
      </c>
      <c r="E23" s="424">
        <v>238494.60699999999</v>
      </c>
      <c r="F23" s="424">
        <v>242302.83</v>
      </c>
      <c r="G23" s="424">
        <v>247998.87</v>
      </c>
      <c r="H23" s="424">
        <v>260241.467</v>
      </c>
      <c r="I23" s="424">
        <v>264373.70899999997</v>
      </c>
      <c r="J23" s="36" t="s">
        <v>468</v>
      </c>
    </row>
    <row r="24" spans="1:10" s="118" customFormat="1" ht="14.25" customHeight="1">
      <c r="A24" s="35" t="s">
        <v>469</v>
      </c>
      <c r="B24" s="66"/>
      <c r="C24" s="424">
        <v>56901</v>
      </c>
      <c r="D24" s="424">
        <v>58162.779000000002</v>
      </c>
      <c r="E24" s="424">
        <v>65674.523000000001</v>
      </c>
      <c r="F24" s="424">
        <v>71705.691000000006</v>
      </c>
      <c r="G24" s="424">
        <v>72356.607999999993</v>
      </c>
      <c r="H24" s="424">
        <v>72308.391000000003</v>
      </c>
      <c r="I24" s="424">
        <v>73320.892000000007</v>
      </c>
      <c r="J24" s="36" t="s">
        <v>470</v>
      </c>
    </row>
    <row r="25" spans="1:10" s="118" customFormat="1" ht="13.5" customHeight="1">
      <c r="A25" s="35"/>
      <c r="B25" s="66"/>
      <c r="C25" s="67"/>
      <c r="J25" s="36"/>
    </row>
    <row r="26" spans="1:10" s="118" customFormat="1" ht="14.25" customHeight="1">
      <c r="A26" s="258" t="s">
        <v>471</v>
      </c>
      <c r="B26" s="237"/>
      <c r="C26" s="423">
        <v>276288</v>
      </c>
      <c r="D26" s="423">
        <v>291029.64199999999</v>
      </c>
      <c r="E26" s="423">
        <v>303990.01</v>
      </c>
      <c r="F26" s="423">
        <v>322580.76199999999</v>
      </c>
      <c r="G26" s="423">
        <v>291048.86599999998</v>
      </c>
      <c r="H26" s="423">
        <v>284694.17200000002</v>
      </c>
      <c r="I26" s="423">
        <v>269079.70199999999</v>
      </c>
      <c r="J26" s="246" t="s">
        <v>472</v>
      </c>
    </row>
    <row r="27" spans="1:10" s="118" customFormat="1" ht="14.25" customHeight="1">
      <c r="A27" s="35" t="s">
        <v>473</v>
      </c>
      <c r="B27" s="66"/>
      <c r="C27" s="424">
        <v>167019</v>
      </c>
      <c r="D27" s="424">
        <v>176061.09599999999</v>
      </c>
      <c r="E27" s="424">
        <v>150044.06299999999</v>
      </c>
      <c r="F27" s="424">
        <v>174725.08</v>
      </c>
      <c r="G27" s="424">
        <v>130846.86599999999</v>
      </c>
      <c r="H27" s="424">
        <v>121149.924</v>
      </c>
      <c r="I27" s="424">
        <v>116601.63499999999</v>
      </c>
      <c r="J27" s="36" t="s">
        <v>474</v>
      </c>
    </row>
    <row r="28" spans="1:10" s="118" customFormat="1" ht="14.25" customHeight="1">
      <c r="A28" s="35" t="s">
        <v>475</v>
      </c>
      <c r="B28" s="66"/>
      <c r="C28" s="424">
        <v>109269</v>
      </c>
      <c r="D28" s="424">
        <v>114968.546</v>
      </c>
      <c r="E28" s="424">
        <v>153945.94699999999</v>
      </c>
      <c r="F28" s="424">
        <v>147855.682</v>
      </c>
      <c r="G28" s="424">
        <v>160202</v>
      </c>
      <c r="H28" s="424">
        <v>163544.24799999999</v>
      </c>
      <c r="I28" s="424">
        <v>152478.06700000001</v>
      </c>
      <c r="J28" s="36" t="s">
        <v>476</v>
      </c>
    </row>
    <row r="29" spans="1:10" s="118" customFormat="1" ht="13.5" customHeight="1">
      <c r="A29" s="35"/>
      <c r="B29" s="66"/>
      <c r="C29" s="424"/>
      <c r="D29" s="424"/>
      <c r="E29" s="424"/>
      <c r="F29" s="424"/>
      <c r="G29" s="424"/>
      <c r="H29" s="424"/>
      <c r="I29" s="424"/>
      <c r="J29" s="36"/>
    </row>
    <row r="30" spans="1:10" s="118" customFormat="1" ht="14.25" customHeight="1">
      <c r="A30" s="258" t="s">
        <v>477</v>
      </c>
      <c r="B30" s="237"/>
      <c r="C30" s="423">
        <v>629091</v>
      </c>
      <c r="D30" s="423">
        <v>551045</v>
      </c>
      <c r="E30" s="423">
        <v>591502.16599999997</v>
      </c>
      <c r="F30" s="423">
        <v>687351.78799999994</v>
      </c>
      <c r="G30" s="423">
        <v>751853.49199999997</v>
      </c>
      <c r="H30" s="423">
        <v>1010594.1190000001</v>
      </c>
      <c r="I30" s="423">
        <v>994147.94200000004</v>
      </c>
      <c r="J30" s="246" t="s">
        <v>478</v>
      </c>
    </row>
    <row r="31" spans="1:10" s="118" customFormat="1" ht="14.25" customHeight="1">
      <c r="A31" s="35" t="s">
        <v>479</v>
      </c>
      <c r="B31" s="66"/>
      <c r="C31" s="424">
        <v>485790</v>
      </c>
      <c r="D31" s="424">
        <v>396420</v>
      </c>
      <c r="E31" s="424">
        <v>425278.80300000001</v>
      </c>
      <c r="F31" s="424">
        <v>554178.55599999998</v>
      </c>
      <c r="G31" s="424">
        <v>515935.103</v>
      </c>
      <c r="H31" s="424">
        <v>787827.91</v>
      </c>
      <c r="I31" s="424">
        <v>708362.978</v>
      </c>
      <c r="J31" s="36" t="s">
        <v>480</v>
      </c>
    </row>
    <row r="32" spans="1:10" s="118" customFormat="1" ht="14.25" customHeight="1">
      <c r="A32" s="35" t="s">
        <v>110</v>
      </c>
      <c r="B32" s="66"/>
      <c r="C32" s="424">
        <v>143301</v>
      </c>
      <c r="D32" s="424">
        <v>154625</v>
      </c>
      <c r="E32" s="424">
        <v>166223.36300000001</v>
      </c>
      <c r="F32" s="424">
        <v>133173.23199999999</v>
      </c>
      <c r="G32" s="424">
        <v>235918.389</v>
      </c>
      <c r="H32" s="424">
        <v>222766.209</v>
      </c>
      <c r="I32" s="424">
        <v>285784.96399999998</v>
      </c>
      <c r="J32" s="36" t="s">
        <v>84</v>
      </c>
    </row>
    <row r="33" spans="1:11" s="118" customFormat="1" ht="14.25" customHeight="1">
      <c r="C33" s="112"/>
      <c r="D33" s="112"/>
      <c r="E33" s="112"/>
      <c r="F33" s="112"/>
      <c r="G33" s="112"/>
      <c r="H33" s="112"/>
      <c r="I33" s="112"/>
      <c r="J33" s="67"/>
    </row>
    <row r="34" spans="1:11" s="24" customFormat="1" ht="12" customHeight="1">
      <c r="A34" s="550" t="s">
        <v>1</v>
      </c>
      <c r="B34" s="74" t="s">
        <v>2</v>
      </c>
      <c r="C34" s="20"/>
      <c r="D34" s="20"/>
      <c r="E34" s="20"/>
      <c r="F34" s="20"/>
      <c r="G34" s="20"/>
      <c r="H34" s="20"/>
      <c r="I34" s="20"/>
      <c r="J34" s="56" t="s">
        <v>3</v>
      </c>
    </row>
    <row r="35" spans="1:11" s="20" customFormat="1" ht="12" customHeight="1">
      <c r="A35" s="551"/>
      <c r="B35" s="57" t="s">
        <v>609</v>
      </c>
      <c r="J35" s="23"/>
      <c r="K35" s="179"/>
    </row>
    <row r="36" spans="1:11" s="20" customFormat="1" ht="12" customHeight="1">
      <c r="A36" s="551"/>
      <c r="B36" s="57" t="s">
        <v>73</v>
      </c>
      <c r="J36" s="23"/>
      <c r="K36" s="69"/>
    </row>
    <row r="37" spans="1:11" s="20" customFormat="1" ht="12" customHeight="1">
      <c r="A37" s="551"/>
      <c r="K37" s="69"/>
    </row>
    <row r="38" spans="1:11" ht="22.5" customHeight="1">
      <c r="A38" s="1"/>
      <c r="B38" s="1"/>
      <c r="C38" s="1"/>
      <c r="D38" s="1"/>
      <c r="E38" s="25"/>
      <c r="F38" s="25"/>
      <c r="G38" s="25"/>
      <c r="H38" s="25"/>
      <c r="I38" s="25"/>
      <c r="J38" s="109" t="s">
        <v>607</v>
      </c>
    </row>
    <row r="39" spans="1:11" ht="12" customHeight="1">
      <c r="A39" s="1"/>
      <c r="B39" s="3"/>
      <c r="C39" s="4"/>
      <c r="D39" s="3"/>
      <c r="E39" s="3"/>
      <c r="F39" s="3"/>
      <c r="G39" s="3"/>
      <c r="H39" s="3"/>
      <c r="I39" s="3"/>
      <c r="J39" s="59" t="s">
        <v>1001</v>
      </c>
    </row>
    <row r="40" spans="1:11" ht="18" customHeight="1">
      <c r="A40" s="550">
        <v>38</v>
      </c>
      <c r="B40" s="558" t="s">
        <v>453</v>
      </c>
      <c r="C40" s="591" t="s">
        <v>481</v>
      </c>
      <c r="D40" s="591" t="s">
        <v>481</v>
      </c>
      <c r="E40" s="591"/>
      <c r="F40" s="591"/>
      <c r="G40" s="591"/>
      <c r="H40" s="576"/>
      <c r="I40" s="576"/>
      <c r="J40" s="295" t="s">
        <v>12</v>
      </c>
    </row>
    <row r="41" spans="1:11" ht="18" customHeight="1">
      <c r="A41" s="551"/>
      <c r="B41" s="590" t="s">
        <v>600</v>
      </c>
      <c r="C41" s="567" t="s">
        <v>482</v>
      </c>
      <c r="D41" s="567" t="s">
        <v>482</v>
      </c>
      <c r="E41" s="567"/>
      <c r="F41" s="567"/>
      <c r="G41" s="567"/>
      <c r="H41" s="554"/>
      <c r="I41"/>
      <c r="J41" s="442" t="s">
        <v>13</v>
      </c>
    </row>
    <row r="42" spans="1:11" s="118" customFormat="1" ht="14.25" customHeight="1">
      <c r="J42" s="67"/>
    </row>
    <row r="43" spans="1:11" s="118" customFormat="1" ht="14.25" customHeight="1">
      <c r="J43" s="67"/>
    </row>
    <row r="44" spans="1:11" s="118" customFormat="1" ht="14.25" customHeight="1">
      <c r="J44" s="67"/>
    </row>
    <row r="45" spans="1:11" ht="14.25" customHeight="1">
      <c r="A45" s="233" t="s">
        <v>909</v>
      </c>
      <c r="J45" s="234" t="s">
        <v>909</v>
      </c>
    </row>
    <row r="46" spans="1:11" ht="9" customHeight="1">
      <c r="A46" s="118"/>
      <c r="B46" s="118"/>
      <c r="C46" s="118"/>
      <c r="D46" s="118"/>
      <c r="E46" s="118"/>
      <c r="F46" s="118"/>
      <c r="G46" s="118"/>
      <c r="H46" s="118"/>
      <c r="I46" s="118"/>
      <c r="J46" s="67"/>
    </row>
    <row r="47" spans="1:11" ht="18.75" customHeight="1">
      <c r="A47" s="34" t="s">
        <v>902</v>
      </c>
      <c r="C47" s="110">
        <v>2010</v>
      </c>
      <c r="D47" s="110">
        <v>2015</v>
      </c>
      <c r="E47" s="110">
        <v>2020</v>
      </c>
      <c r="F47" s="110">
        <v>2021</v>
      </c>
      <c r="G47" s="110">
        <v>2022</v>
      </c>
      <c r="H47" s="110">
        <v>2023</v>
      </c>
      <c r="I47" s="110" t="s">
        <v>1003</v>
      </c>
      <c r="J47" s="248" t="s">
        <v>902</v>
      </c>
    </row>
    <row r="48" spans="1:11" s="118" customFormat="1" ht="14.25" customHeight="1">
      <c r="C48" s="67"/>
      <c r="D48" s="67"/>
      <c r="E48" s="67"/>
      <c r="F48" s="67"/>
      <c r="G48" s="67"/>
      <c r="H48" s="67"/>
      <c r="I48" s="67"/>
      <c r="J48" s="67"/>
    </row>
    <row r="49" spans="1:10" s="118" customFormat="1" ht="14.25" customHeight="1">
      <c r="A49" s="258" t="s">
        <v>483</v>
      </c>
      <c r="B49" s="237"/>
      <c r="C49" s="115"/>
      <c r="D49" s="115"/>
      <c r="E49" s="115"/>
      <c r="F49" s="115"/>
      <c r="G49" s="115"/>
      <c r="H49" s="115"/>
      <c r="I49" s="115"/>
      <c r="J49" s="246" t="s">
        <v>336</v>
      </c>
    </row>
    <row r="50" spans="1:10" s="118" customFormat="1" ht="14.25" customHeight="1">
      <c r="A50" s="35" t="s">
        <v>484</v>
      </c>
      <c r="B50" s="66"/>
      <c r="C50" s="280">
        <v>206381</v>
      </c>
      <c r="D50" s="280">
        <v>220194.17499999999</v>
      </c>
      <c r="E50" s="280">
        <v>316897.61499999999</v>
      </c>
      <c r="F50" s="280">
        <v>372872.52399999998</v>
      </c>
      <c r="G50" s="280">
        <v>377730.37400000001</v>
      </c>
      <c r="H50" s="280">
        <v>388406.20699999999</v>
      </c>
      <c r="I50" s="280">
        <v>412092.728</v>
      </c>
      <c r="J50" s="36" t="s">
        <v>485</v>
      </c>
    </row>
    <row r="51" spans="1:10" s="118" customFormat="1" ht="14.25" customHeight="1">
      <c r="A51" s="35" t="s">
        <v>486</v>
      </c>
      <c r="B51" s="66"/>
      <c r="C51" s="280">
        <v>121688</v>
      </c>
      <c r="D51" s="280">
        <v>180042.01300000001</v>
      </c>
      <c r="E51" s="280">
        <v>157562.204</v>
      </c>
      <c r="F51" s="280">
        <v>169540.935</v>
      </c>
      <c r="G51" s="280">
        <v>121315.70699999999</v>
      </c>
      <c r="H51" s="280">
        <v>103924.99</v>
      </c>
      <c r="I51" s="280">
        <v>125638.38</v>
      </c>
      <c r="J51" s="36" t="s">
        <v>487</v>
      </c>
    </row>
    <row r="52" spans="1:10" s="118" customFormat="1" ht="14.25" customHeight="1">
      <c r="A52" s="35" t="s">
        <v>488</v>
      </c>
      <c r="B52" s="66"/>
      <c r="C52" s="280">
        <v>61854</v>
      </c>
      <c r="D52" s="280">
        <v>69003.006999999998</v>
      </c>
      <c r="E52" s="280">
        <v>54003.873</v>
      </c>
      <c r="F52" s="280">
        <v>70752.721999999994</v>
      </c>
      <c r="G52" s="280">
        <v>88813.3</v>
      </c>
      <c r="H52" s="280">
        <v>93886.217999999993</v>
      </c>
      <c r="I52" s="280">
        <v>100089.618</v>
      </c>
      <c r="J52" s="36" t="s">
        <v>489</v>
      </c>
    </row>
    <row r="53" spans="1:10" s="118" customFormat="1" ht="14.25" customHeight="1">
      <c r="A53" s="252"/>
      <c r="B53" s="252"/>
      <c r="C53" s="238"/>
      <c r="D53" s="238"/>
      <c r="E53" s="238"/>
      <c r="F53" s="238"/>
      <c r="G53" s="238"/>
      <c r="H53" s="238"/>
      <c r="I53" s="238"/>
      <c r="J53" s="238"/>
    </row>
    <row r="54" spans="1:10" s="118" customFormat="1" ht="14.25" customHeight="1">
      <c r="A54" s="252"/>
      <c r="B54" s="252"/>
      <c r="C54" s="115"/>
      <c r="D54" s="115"/>
      <c r="E54" s="115"/>
      <c r="F54" s="115"/>
      <c r="G54" s="115"/>
      <c r="H54" s="115"/>
      <c r="I54" s="115"/>
      <c r="J54" s="238"/>
    </row>
    <row r="55" spans="1:10" s="118" customFormat="1" ht="14.25" customHeight="1">
      <c r="C55" s="67"/>
      <c r="D55" s="67"/>
      <c r="E55" s="67"/>
      <c r="F55" s="67"/>
      <c r="G55" s="67"/>
      <c r="H55" s="67"/>
      <c r="I55" s="67"/>
      <c r="J55" s="67"/>
    </row>
    <row r="56" spans="1:10" s="118" customFormat="1" ht="14.25" customHeight="1">
      <c r="A56" s="252"/>
      <c r="B56" s="252"/>
      <c r="C56" s="238"/>
      <c r="D56" s="238"/>
      <c r="E56" s="238"/>
      <c r="F56" s="238"/>
      <c r="G56" s="238"/>
      <c r="H56" s="238"/>
      <c r="I56" s="238"/>
      <c r="J56" s="238"/>
    </row>
    <row r="57" spans="1:10" s="118" customFormat="1" ht="14.25" customHeight="1">
      <c r="A57" s="252"/>
      <c r="B57" s="252"/>
      <c r="C57" s="115"/>
      <c r="D57" s="115"/>
      <c r="E57" s="115"/>
      <c r="F57" s="115"/>
      <c r="G57" s="115"/>
      <c r="H57" s="115"/>
      <c r="I57" s="115"/>
      <c r="J57" s="238"/>
    </row>
    <row r="58" spans="1:10" s="118" customFormat="1" ht="14.25" customHeight="1">
      <c r="C58" s="112"/>
      <c r="D58" s="112"/>
      <c r="E58" s="112"/>
      <c r="F58" s="112"/>
      <c r="G58" s="112"/>
      <c r="H58" s="112"/>
      <c r="I58" s="112"/>
    </row>
    <row r="59" spans="1:10" s="118" customFormat="1" ht="14.25" customHeight="1">
      <c r="C59" s="112"/>
      <c r="D59" s="112"/>
      <c r="E59" s="112"/>
      <c r="F59" s="112"/>
      <c r="G59" s="112"/>
      <c r="H59" s="112"/>
      <c r="I59" s="112"/>
    </row>
    <row r="60" spans="1:10" s="118" customFormat="1" ht="14.25" customHeight="1">
      <c r="C60" s="112"/>
      <c r="D60" s="112"/>
      <c r="E60" s="112"/>
      <c r="F60" s="112"/>
      <c r="G60" s="112"/>
      <c r="H60" s="112"/>
      <c r="I60" s="112"/>
    </row>
    <row r="61" spans="1:10" s="118" customFormat="1" ht="14.25" customHeight="1">
      <c r="C61" s="112"/>
      <c r="D61" s="112"/>
      <c r="E61" s="112"/>
      <c r="F61" s="112"/>
      <c r="G61" s="112"/>
      <c r="H61" s="112"/>
      <c r="I61" s="112"/>
    </row>
    <row r="62" spans="1:10" s="118" customFormat="1" ht="14.25" customHeight="1">
      <c r="C62" s="112"/>
      <c r="D62" s="112"/>
      <c r="E62" s="112"/>
      <c r="F62" s="112"/>
      <c r="G62" s="112"/>
      <c r="H62" s="112"/>
      <c r="I62" s="112"/>
    </row>
    <row r="63" spans="1:10" s="118" customFormat="1" ht="14.25" customHeight="1">
      <c r="C63" s="112"/>
      <c r="D63" s="112"/>
      <c r="E63" s="112"/>
      <c r="F63" s="112"/>
      <c r="G63" s="112"/>
      <c r="H63" s="112"/>
      <c r="I63" s="112"/>
    </row>
    <row r="64" spans="1:10" s="118" customFormat="1" ht="14.25" customHeight="1">
      <c r="C64" s="112"/>
      <c r="D64" s="112"/>
      <c r="E64" s="112"/>
      <c r="F64" s="112"/>
      <c r="G64" s="112"/>
      <c r="H64" s="112"/>
      <c r="I64" s="112"/>
    </row>
    <row r="65" spans="1:10" s="118" customFormat="1" ht="14.25" customHeight="1">
      <c r="C65" s="112"/>
      <c r="D65" s="112"/>
      <c r="E65" s="112"/>
      <c r="F65" s="112"/>
      <c r="G65" s="112"/>
      <c r="H65" s="112"/>
      <c r="I65" s="112"/>
    </row>
    <row r="66" spans="1:10" s="118" customFormat="1" ht="14.25" customHeight="1">
      <c r="C66" s="112"/>
      <c r="D66" s="112"/>
      <c r="E66" s="112"/>
      <c r="F66" s="112"/>
      <c r="G66" s="112"/>
      <c r="H66" s="112"/>
      <c r="I66" s="112"/>
    </row>
    <row r="67" spans="1:10" s="118" customFormat="1" ht="14.25" customHeight="1">
      <c r="C67" s="112"/>
      <c r="D67" s="112"/>
      <c r="E67" s="112"/>
      <c r="F67" s="112"/>
      <c r="G67" s="112"/>
      <c r="H67" s="112"/>
      <c r="I67" s="112"/>
    </row>
    <row r="68" spans="1:10" s="118" customFormat="1" ht="14.25" customHeight="1">
      <c r="C68" s="112"/>
      <c r="D68" s="112"/>
      <c r="E68" s="112"/>
      <c r="F68" s="112"/>
      <c r="G68" s="112"/>
      <c r="H68" s="112"/>
      <c r="I68" s="112"/>
    </row>
    <row r="69" spans="1:10" s="118" customFormat="1" ht="14.25" customHeight="1">
      <c r="C69" s="112"/>
      <c r="D69" s="112"/>
      <c r="E69" s="112"/>
      <c r="F69" s="112"/>
      <c r="G69" s="112"/>
      <c r="H69" s="112"/>
      <c r="I69" s="112"/>
    </row>
    <row r="70" spans="1:10" s="118" customFormat="1" ht="12">
      <c r="J70" s="67"/>
    </row>
    <row r="71" spans="1:10" s="20" customFormat="1" ht="12" customHeight="1">
      <c r="A71" s="4"/>
      <c r="B71" s="57" t="s">
        <v>609</v>
      </c>
      <c r="E71" s="22"/>
      <c r="F71" s="22"/>
      <c r="G71" s="22"/>
      <c r="H71" s="22"/>
      <c r="I71" s="22"/>
      <c r="J71" s="19"/>
    </row>
    <row r="72" spans="1:10" s="20" customFormat="1" ht="12" customHeight="1">
      <c r="A72" s="4"/>
      <c r="B72" s="57" t="s">
        <v>73</v>
      </c>
      <c r="J72" s="69"/>
    </row>
    <row r="73" spans="1:10" s="20" customFormat="1" ht="12" customHeight="1">
      <c r="A73" s="4"/>
      <c r="J73" s="69"/>
    </row>
    <row r="74" spans="1:10" ht="12" customHeight="1">
      <c r="A74" s="1"/>
    </row>
  </sheetData>
  <mergeCells count="7">
    <mergeCell ref="A40:A41"/>
    <mergeCell ref="A3:A4"/>
    <mergeCell ref="A34:A37"/>
    <mergeCell ref="B4:H4"/>
    <mergeCell ref="B41:H41"/>
    <mergeCell ref="B3:I3"/>
    <mergeCell ref="B40:I40"/>
  </mergeCells>
  <hyperlinks>
    <hyperlink ref="J3" location="'Inhoudsopgave Zuivel in cijfers'!A1" display="Terug naar inhoudsopgave" xr:uid="{25F9DDB0-CCCD-4505-8083-F7342EEE5EA6}"/>
    <hyperlink ref="J4" location="'Inhoudsopgave Zuivel in cijfers'!A1" display="Back to table of contents" xr:uid="{2CF38258-6B18-4171-ADCE-26EF8F577601}"/>
  </hyperlinks>
  <printOptions horizontalCentered="1"/>
  <pageMargins left="0.39370078740157483" right="0.39370078740157483" top="0.39370078740157483" bottom="0.39370078740157483" header="0" footer="0"/>
  <pageSetup paperSize="9" fitToWidth="0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BBD25B"/>
  </sheetPr>
  <dimension ref="A1:L53"/>
  <sheetViews>
    <sheetView zoomScaleNormal="100" workbookViewId="0"/>
  </sheetViews>
  <sheetFormatPr baseColWidth="10" defaultColWidth="9.5" defaultRowHeight="14.5" customHeight="1"/>
  <cols>
    <col min="1" max="1" width="9.5" style="2"/>
    <col min="2" max="2" width="16.5" style="2" customWidth="1"/>
    <col min="3" max="9" width="12.5" style="2" customWidth="1"/>
    <col min="10" max="10" width="25" style="13" customWidth="1"/>
    <col min="11" max="16384" width="9.5" style="2"/>
  </cols>
  <sheetData>
    <row r="1" spans="1:12" ht="23" customHeight="1">
      <c r="A1" s="126"/>
      <c r="B1" s="1"/>
      <c r="C1" s="1"/>
      <c r="D1" s="1"/>
      <c r="E1" s="1"/>
      <c r="F1" s="1"/>
      <c r="G1" s="1"/>
      <c r="H1" s="1"/>
      <c r="I1" s="1"/>
      <c r="J1" s="109" t="s">
        <v>607</v>
      </c>
    </row>
    <row r="2" spans="1:12" ht="12" customHeight="1">
      <c r="A2" s="1"/>
      <c r="B2" s="3"/>
      <c r="C2" s="3"/>
      <c r="D2" s="3"/>
      <c r="E2" s="3"/>
      <c r="F2" s="3"/>
      <c r="G2" s="3"/>
      <c r="H2" s="3"/>
      <c r="I2" s="3"/>
      <c r="J2" s="353" t="s">
        <v>999</v>
      </c>
      <c r="K2" s="123"/>
    </row>
    <row r="3" spans="1:12" ht="30" customHeight="1">
      <c r="A3" s="550">
        <v>3</v>
      </c>
      <c r="B3" s="558" t="s">
        <v>199</v>
      </c>
      <c r="C3" s="554"/>
      <c r="D3" s="554"/>
      <c r="E3" s="554"/>
      <c r="F3" s="554"/>
      <c r="G3" s="554"/>
      <c r="J3" s="125" t="s">
        <v>583</v>
      </c>
    </row>
    <row r="4" spans="1:12" ht="30" customHeight="1">
      <c r="A4" s="551"/>
      <c r="B4" s="556" t="s">
        <v>200</v>
      </c>
      <c r="C4" s="554"/>
      <c r="D4" s="554"/>
      <c r="E4" s="554"/>
      <c r="F4" s="554"/>
      <c r="G4" s="554"/>
      <c r="H4" s="554"/>
      <c r="J4" s="225" t="s">
        <v>584</v>
      </c>
    </row>
    <row r="5" spans="1:12" ht="14.25" customHeight="1"/>
    <row r="6" spans="1:12" ht="14.25" customHeight="1"/>
    <row r="7" spans="1:12" ht="32">
      <c r="A7" s="233" t="s">
        <v>201</v>
      </c>
      <c r="B7" s="146"/>
      <c r="C7" s="110">
        <v>2010</v>
      </c>
      <c r="D7" s="110">
        <v>2015</v>
      </c>
      <c r="E7" s="110">
        <v>2020</v>
      </c>
      <c r="F7" s="110">
        <v>2021</v>
      </c>
      <c r="G7" s="110">
        <v>2022</v>
      </c>
      <c r="H7" s="110">
        <v>2023</v>
      </c>
      <c r="I7" s="110" t="s">
        <v>1003</v>
      </c>
      <c r="J7" s="243" t="s">
        <v>634</v>
      </c>
    </row>
    <row r="8" spans="1:12" ht="14.25" customHeight="1">
      <c r="A8" s="557"/>
      <c r="B8" s="557"/>
    </row>
    <row r="9" spans="1:12" ht="14.25" customHeight="1">
      <c r="A9" s="555" t="s">
        <v>722</v>
      </c>
      <c r="B9" s="555"/>
      <c r="C9" s="251">
        <v>429</v>
      </c>
      <c r="D9" s="235">
        <v>480</v>
      </c>
      <c r="E9" s="235">
        <v>325</v>
      </c>
      <c r="F9" s="235">
        <v>280</v>
      </c>
      <c r="G9" s="235">
        <v>308</v>
      </c>
      <c r="H9" s="235">
        <v>279</v>
      </c>
      <c r="I9" s="235">
        <v>302</v>
      </c>
      <c r="J9" s="36" t="s">
        <v>722</v>
      </c>
      <c r="K9" s="24"/>
      <c r="L9" s="24"/>
    </row>
    <row r="10" spans="1:12" ht="14.25" customHeight="1">
      <c r="A10" s="555" t="s">
        <v>723</v>
      </c>
      <c r="B10" s="555"/>
      <c r="C10" s="251">
        <v>1919</v>
      </c>
      <c r="D10" s="235">
        <v>1280</v>
      </c>
      <c r="E10" s="235">
        <v>769</v>
      </c>
      <c r="F10" s="235">
        <v>748</v>
      </c>
      <c r="G10" s="235">
        <v>692</v>
      </c>
      <c r="H10" s="235">
        <v>601</v>
      </c>
      <c r="I10" s="235">
        <v>597</v>
      </c>
      <c r="J10" s="36" t="s">
        <v>723</v>
      </c>
      <c r="K10" s="24"/>
      <c r="L10" s="24"/>
    </row>
    <row r="11" spans="1:12" ht="14.25" customHeight="1">
      <c r="A11" s="549" t="s">
        <v>202</v>
      </c>
      <c r="B11" s="549"/>
      <c r="C11" s="251">
        <v>7870</v>
      </c>
      <c r="D11" s="235">
        <v>5699</v>
      </c>
      <c r="E11" s="235">
        <v>4292</v>
      </c>
      <c r="F11" s="235">
        <v>4088</v>
      </c>
      <c r="G11" s="235">
        <v>3683</v>
      </c>
      <c r="H11" s="235">
        <v>3390</v>
      </c>
      <c r="I11" s="235">
        <v>3235</v>
      </c>
      <c r="J11" s="36" t="s">
        <v>202</v>
      </c>
      <c r="K11" s="24"/>
      <c r="L11" s="24"/>
    </row>
    <row r="12" spans="1:12" ht="14.25" customHeight="1">
      <c r="A12" s="549" t="s">
        <v>203</v>
      </c>
      <c r="B12" s="549"/>
      <c r="C12" s="251">
        <v>5327</v>
      </c>
      <c r="D12" s="235">
        <v>4789</v>
      </c>
      <c r="E12" s="235">
        <v>3874</v>
      </c>
      <c r="F12" s="235">
        <v>3669</v>
      </c>
      <c r="G12" s="235">
        <v>3379</v>
      </c>
      <c r="H12" s="235">
        <v>3195</v>
      </c>
      <c r="I12" s="235">
        <v>3067</v>
      </c>
      <c r="J12" s="36" t="s">
        <v>203</v>
      </c>
      <c r="K12" s="24"/>
      <c r="L12" s="24"/>
    </row>
    <row r="13" spans="1:12" ht="14.25" customHeight="1">
      <c r="A13" s="549" t="s">
        <v>204</v>
      </c>
      <c r="B13" s="549"/>
      <c r="C13" s="251">
        <v>3210</v>
      </c>
      <c r="D13" s="235">
        <v>4093</v>
      </c>
      <c r="E13" s="235">
        <v>4079</v>
      </c>
      <c r="F13" s="235">
        <v>4004</v>
      </c>
      <c r="G13" s="235">
        <v>4070</v>
      </c>
      <c r="H13" s="235">
        <v>4072</v>
      </c>
      <c r="I13" s="235">
        <v>3943</v>
      </c>
      <c r="J13" s="36" t="s">
        <v>204</v>
      </c>
      <c r="K13" s="24"/>
      <c r="L13" s="24"/>
    </row>
    <row r="14" spans="1:12" ht="14.25" customHeight="1">
      <c r="A14" s="549" t="s">
        <v>718</v>
      </c>
      <c r="B14" s="549"/>
      <c r="C14" s="251">
        <v>698</v>
      </c>
      <c r="D14" s="235">
        <v>1179</v>
      </c>
      <c r="E14" s="235">
        <v>1321</v>
      </c>
      <c r="F14" s="235">
        <v>1358</v>
      </c>
      <c r="G14" s="235">
        <v>1403</v>
      </c>
      <c r="H14" s="235">
        <v>1441</v>
      </c>
      <c r="I14" s="235">
        <v>1450</v>
      </c>
      <c r="J14" s="36" t="s">
        <v>718</v>
      </c>
      <c r="K14" s="24"/>
      <c r="L14" s="24"/>
    </row>
    <row r="15" spans="1:12" ht="14.25" customHeight="1">
      <c r="A15" s="549" t="s">
        <v>810</v>
      </c>
      <c r="B15" s="549"/>
      <c r="C15" s="251">
        <v>346</v>
      </c>
      <c r="D15" s="235">
        <v>718</v>
      </c>
      <c r="E15" s="235">
        <v>1020</v>
      </c>
      <c r="F15" s="235">
        <v>1049</v>
      </c>
      <c r="G15" s="235">
        <v>1129</v>
      </c>
      <c r="H15" s="235">
        <v>1217</v>
      </c>
      <c r="I15" s="235">
        <v>1224</v>
      </c>
      <c r="J15" s="36" t="s">
        <v>810</v>
      </c>
      <c r="K15" s="24"/>
      <c r="L15" s="24"/>
    </row>
    <row r="16" spans="1:12" ht="14.25" customHeight="1">
      <c r="A16" s="555" t="s">
        <v>811</v>
      </c>
      <c r="B16" s="555"/>
      <c r="C16" s="301">
        <v>6</v>
      </c>
      <c r="D16" s="301">
        <v>27</v>
      </c>
      <c r="E16" s="301">
        <v>51</v>
      </c>
      <c r="F16" s="301">
        <v>55</v>
      </c>
      <c r="G16" s="301">
        <v>65</v>
      </c>
      <c r="H16" s="301">
        <v>69</v>
      </c>
      <c r="I16" s="301">
        <v>66</v>
      </c>
      <c r="J16" s="36" t="s">
        <v>812</v>
      </c>
      <c r="K16" s="24"/>
      <c r="L16" s="24"/>
    </row>
    <row r="17" spans="1:12" ht="5.25" customHeight="1">
      <c r="A17" s="249"/>
      <c r="B17" s="249"/>
      <c r="C17" s="250"/>
      <c r="D17" s="250"/>
      <c r="E17" s="250"/>
      <c r="F17" s="250"/>
      <c r="G17" s="250"/>
      <c r="H17" s="250"/>
      <c r="I17" s="250"/>
      <c r="J17" s="250"/>
      <c r="K17" s="24"/>
      <c r="L17" s="24"/>
    </row>
    <row r="18" spans="1:12" ht="5.25" customHeight="1">
      <c r="A18" s="118"/>
      <c r="B18" s="118"/>
      <c r="C18" s="236"/>
      <c r="D18" s="236"/>
      <c r="E18" s="236"/>
      <c r="F18" s="236"/>
      <c r="G18" s="236"/>
      <c r="H18" s="236"/>
      <c r="I18" s="236"/>
      <c r="J18" s="236"/>
      <c r="K18" s="24"/>
      <c r="L18" s="24"/>
    </row>
    <row r="19" spans="1:12" ht="14.25" customHeight="1">
      <c r="A19" s="553" t="s">
        <v>205</v>
      </c>
      <c r="B19" s="554"/>
      <c r="C19" s="253">
        <v>19805</v>
      </c>
      <c r="D19" s="113">
        <v>18265</v>
      </c>
      <c r="E19" s="113">
        <v>15731</v>
      </c>
      <c r="F19" s="113">
        <v>15251</v>
      </c>
      <c r="G19" s="113">
        <v>14729</v>
      </c>
      <c r="H19" s="113">
        <v>14264</v>
      </c>
      <c r="I19" s="113">
        <v>13884</v>
      </c>
      <c r="J19" s="246" t="s">
        <v>206</v>
      </c>
    </row>
    <row r="20" spans="1:12" ht="14.25" customHeight="1">
      <c r="A20" s="552"/>
      <c r="B20" s="554"/>
    </row>
    <row r="21" spans="1:12" ht="14.25" customHeight="1">
      <c r="A21" s="552"/>
      <c r="B21" s="554"/>
      <c r="C21" s="132"/>
      <c r="D21" s="132"/>
      <c r="E21" s="132"/>
      <c r="F21" s="132"/>
      <c r="G21" s="132"/>
      <c r="H21" s="132"/>
      <c r="I21" s="132"/>
    </row>
    <row r="22" spans="1:12" ht="32">
      <c r="A22" s="233" t="s">
        <v>201</v>
      </c>
      <c r="B22" s="148"/>
      <c r="C22" s="110">
        <v>2010</v>
      </c>
      <c r="D22" s="110">
        <v>2015</v>
      </c>
      <c r="E22" s="110">
        <v>2020</v>
      </c>
      <c r="F22" s="110">
        <v>2021</v>
      </c>
      <c r="G22" s="110">
        <v>2022</v>
      </c>
      <c r="H22" s="110">
        <v>2023</v>
      </c>
      <c r="I22" s="110" t="s">
        <v>1003</v>
      </c>
      <c r="J22" s="243" t="s">
        <v>634</v>
      </c>
    </row>
    <row r="23" spans="1:12" ht="9" customHeight="1">
      <c r="A23" s="262" t="s">
        <v>207</v>
      </c>
      <c r="B23" s="24"/>
      <c r="C23" s="26"/>
      <c r="D23" s="89"/>
      <c r="E23" s="89"/>
      <c r="F23" s="89"/>
      <c r="G23" s="89"/>
      <c r="H23" s="89"/>
      <c r="I23" s="89"/>
      <c r="J23" s="248" t="s">
        <v>208</v>
      </c>
    </row>
    <row r="24" spans="1:12" ht="14.25" customHeight="1">
      <c r="A24" s="133"/>
      <c r="B24" s="24"/>
      <c r="C24" s="134"/>
      <c r="D24" s="134"/>
      <c r="E24" s="134"/>
      <c r="F24" s="134"/>
      <c r="G24" s="134"/>
      <c r="H24" s="134"/>
      <c r="I24" s="134"/>
    </row>
    <row r="25" spans="1:12" ht="14.25" customHeight="1">
      <c r="A25" s="555" t="s">
        <v>722</v>
      </c>
      <c r="B25" s="555"/>
      <c r="C25" s="254">
        <v>2.1661196667508205</v>
      </c>
      <c r="D25" s="255">
        <v>2.6279770052012044</v>
      </c>
      <c r="E25" s="255">
        <v>2.0659843620875979</v>
      </c>
      <c r="F25" s="255">
        <v>1.8359451839223657</v>
      </c>
      <c r="G25" s="255">
        <v>2.091112770724421</v>
      </c>
      <c r="H25" s="255">
        <v>1.9559730790802019</v>
      </c>
      <c r="I25" s="255">
        <v>2.1751656583117258</v>
      </c>
      <c r="J25" s="36" t="s">
        <v>722</v>
      </c>
    </row>
    <row r="26" spans="1:12" ht="14.25" customHeight="1">
      <c r="A26" s="555" t="s">
        <v>723</v>
      </c>
      <c r="B26" s="555"/>
      <c r="C26" s="254">
        <v>9.6894723554657922</v>
      </c>
      <c r="D26" s="255">
        <v>7.0079386805365456</v>
      </c>
      <c r="E26" s="255">
        <v>4.8884368444472699</v>
      </c>
      <c r="F26" s="255">
        <v>4.9045964199068912</v>
      </c>
      <c r="G26" s="255">
        <v>4.6982144069522711</v>
      </c>
      <c r="H26" s="255">
        <v>4.2134043746494676</v>
      </c>
      <c r="I26" s="255">
        <v>4.299913569576491</v>
      </c>
      <c r="J26" s="36" t="s">
        <v>723</v>
      </c>
    </row>
    <row r="27" spans="1:12" ht="14.25" customHeight="1">
      <c r="A27" s="549" t="s">
        <v>202</v>
      </c>
      <c r="B27" s="549"/>
      <c r="C27" s="254">
        <v>39.737440040393842</v>
      </c>
      <c r="D27" s="256">
        <v>31.201751984670135</v>
      </c>
      <c r="E27" s="256">
        <v>27.28370732947683</v>
      </c>
      <c r="F27" s="256">
        <v>26.804799685266541</v>
      </c>
      <c r="G27" s="256">
        <v>25.005091995383257</v>
      </c>
      <c r="H27" s="256">
        <v>23.766124509254066</v>
      </c>
      <c r="I27" s="256">
        <v>23.300201670988187</v>
      </c>
      <c r="J27" s="36" t="s">
        <v>202</v>
      </c>
    </row>
    <row r="28" spans="1:12" ht="14.25" customHeight="1">
      <c r="A28" s="549" t="s">
        <v>203</v>
      </c>
      <c r="B28" s="549"/>
      <c r="C28" s="254">
        <v>26.897248169654127</v>
      </c>
      <c r="D28" s="256">
        <v>26.219545578976184</v>
      </c>
      <c r="E28" s="256">
        <v>24.626533596084165</v>
      </c>
      <c r="F28" s="256">
        <v>24.05743885646843</v>
      </c>
      <c r="G28" s="256">
        <v>22.941136533369544</v>
      </c>
      <c r="H28" s="256">
        <v>22.399046550757152</v>
      </c>
      <c r="I28" s="256">
        <v>22.090175741861135</v>
      </c>
      <c r="J28" s="36" t="s">
        <v>203</v>
      </c>
    </row>
    <row r="29" spans="1:12" ht="14.25" customHeight="1">
      <c r="A29" s="549" t="s">
        <v>204</v>
      </c>
      <c r="B29" s="549"/>
      <c r="C29" s="254">
        <v>16.208028275687958</v>
      </c>
      <c r="D29" s="256">
        <v>22.408978921434436</v>
      </c>
      <c r="E29" s="256">
        <v>25.92969296293942</v>
      </c>
      <c r="F29" s="256">
        <v>26.25401613008983</v>
      </c>
      <c r="G29" s="256">
        <v>27.632561613144137</v>
      </c>
      <c r="H29" s="256">
        <v>28.547392035894561</v>
      </c>
      <c r="I29" s="256">
        <v>28.399596658023626</v>
      </c>
      <c r="J29" s="36" t="s">
        <v>204</v>
      </c>
    </row>
    <row r="30" spans="1:12" ht="14.25" customHeight="1">
      <c r="A30" s="549" t="s">
        <v>718</v>
      </c>
      <c r="B30" s="549"/>
      <c r="C30" s="254">
        <v>3.5243625347134562</v>
      </c>
      <c r="D30" s="256">
        <v>6.4549685190254582</v>
      </c>
      <c r="E30" s="256">
        <v>8.3974318225160509</v>
      </c>
      <c r="F30" s="256">
        <v>8.9043341420234743</v>
      </c>
      <c r="G30" s="256">
        <v>9.5254260302803999</v>
      </c>
      <c r="H30" s="256">
        <v>10.102355580482334</v>
      </c>
      <c r="I30" s="256">
        <v>10.443676174013254</v>
      </c>
      <c r="J30" s="36" t="s">
        <v>718</v>
      </c>
    </row>
    <row r="31" spans="1:12" ht="14.25" customHeight="1">
      <c r="A31" s="549" t="s">
        <v>810</v>
      </c>
      <c r="B31" s="549"/>
      <c r="C31" s="254">
        <v>1.7470335773794496</v>
      </c>
      <c r="D31" s="256">
        <v>3.9310156036134685</v>
      </c>
      <c r="E31" s="256">
        <v>6.484012459474922</v>
      </c>
      <c r="F31" s="256">
        <v>6.8782374926234349</v>
      </c>
      <c r="G31" s="256">
        <v>7.6651503835969859</v>
      </c>
      <c r="H31" s="256">
        <v>8.5319685922602364</v>
      </c>
      <c r="I31" s="256">
        <v>8.8159031979256692</v>
      </c>
      <c r="J31" s="36" t="s">
        <v>810</v>
      </c>
    </row>
    <row r="32" spans="1:12" ht="14.25" customHeight="1">
      <c r="A32" s="549" t="s">
        <v>811</v>
      </c>
      <c r="B32" s="549"/>
      <c r="C32" s="254">
        <v>3.0295379954556889E-2</v>
      </c>
      <c r="D32" s="256">
        <v>0.14782370654256782</v>
      </c>
      <c r="E32" s="256">
        <v>0.32420062297374613</v>
      </c>
      <c r="F32" s="256">
        <v>0.3606320896990361</v>
      </c>
      <c r="G32" s="256">
        <v>0.44130626654898503</v>
      </c>
      <c r="H32" s="256">
        <v>0.48373527762198537</v>
      </c>
      <c r="I32" s="256">
        <v>0.47536732929991354</v>
      </c>
      <c r="J32" s="36" t="s">
        <v>812</v>
      </c>
    </row>
    <row r="33" spans="1:10" ht="5.25" customHeight="1">
      <c r="A33" s="249"/>
      <c r="B33" s="249"/>
      <c r="C33" s="250"/>
      <c r="D33" s="250"/>
      <c r="E33" s="250"/>
      <c r="F33" s="250"/>
      <c r="G33" s="250"/>
      <c r="H33" s="250"/>
      <c r="I33" s="250"/>
      <c r="J33" s="250"/>
    </row>
    <row r="34" spans="1:10" ht="5.25" customHeight="1">
      <c r="A34" s="118"/>
      <c r="B34" s="118"/>
      <c r="C34" s="236"/>
      <c r="D34" s="236"/>
      <c r="E34" s="236"/>
      <c r="F34" s="236"/>
      <c r="G34" s="236"/>
      <c r="H34" s="236"/>
      <c r="I34" s="236"/>
      <c r="J34" s="236"/>
    </row>
    <row r="35" spans="1:10" ht="14.25" customHeight="1">
      <c r="A35" s="553" t="s">
        <v>205</v>
      </c>
      <c r="B35" s="554"/>
      <c r="C35" s="257">
        <v>100</v>
      </c>
      <c r="D35" s="257">
        <v>100</v>
      </c>
      <c r="E35" s="257">
        <v>100</v>
      </c>
      <c r="F35" s="257">
        <v>100</v>
      </c>
      <c r="G35" s="257">
        <v>100</v>
      </c>
      <c r="H35" s="257">
        <v>100</v>
      </c>
      <c r="I35" s="257">
        <v>100</v>
      </c>
      <c r="J35" s="246" t="s">
        <v>206</v>
      </c>
    </row>
    <row r="36" spans="1:10" ht="14.25" customHeight="1"/>
    <row r="37" spans="1:10" ht="14.25" customHeight="1">
      <c r="C37" s="152"/>
      <c r="D37" s="152"/>
      <c r="E37" s="152"/>
      <c r="F37" s="152"/>
      <c r="G37" s="152"/>
      <c r="H37" s="152"/>
      <c r="I37" s="152"/>
    </row>
    <row r="38" spans="1:10" ht="14.25" customHeight="1"/>
    <row r="39" spans="1:10" ht="14.25" customHeight="1"/>
    <row r="40" spans="1:10" ht="14.25" customHeight="1"/>
    <row r="41" spans="1:10" ht="14.25" customHeight="1"/>
    <row r="42" spans="1:10" ht="14.25" customHeight="1"/>
    <row r="43" spans="1:10" ht="14.25" customHeight="1"/>
    <row r="44" spans="1:10" ht="14.25" customHeight="1"/>
    <row r="45" spans="1:10" ht="14.25" customHeight="1"/>
    <row r="46" spans="1:10" ht="14.25" customHeight="1"/>
    <row r="47" spans="1:10" ht="14.25" customHeight="1"/>
    <row r="48" spans="1:10" ht="14.25" customHeight="1"/>
    <row r="49" spans="1:2" ht="14.25" customHeight="1"/>
    <row r="50" spans="1:2" ht="12" customHeight="1">
      <c r="A50" s="4"/>
      <c r="B50" s="57" t="s">
        <v>587</v>
      </c>
    </row>
    <row r="51" spans="1:2" ht="12" customHeight="1">
      <c r="A51" s="4"/>
      <c r="B51" s="57" t="s">
        <v>73</v>
      </c>
    </row>
    <row r="52" spans="1:2" ht="12" customHeight="1">
      <c r="A52" s="4"/>
    </row>
    <row r="53" spans="1:2" ht="12" customHeight="1">
      <c r="A53" s="4"/>
    </row>
  </sheetData>
  <mergeCells count="24">
    <mergeCell ref="A16:B16"/>
    <mergeCell ref="A14:B14"/>
    <mergeCell ref="B4:H4"/>
    <mergeCell ref="A32:B32"/>
    <mergeCell ref="A19:B19"/>
    <mergeCell ref="A10:B10"/>
    <mergeCell ref="A3:A4"/>
    <mergeCell ref="A8:B8"/>
    <mergeCell ref="A9:B9"/>
    <mergeCell ref="B3:G3"/>
    <mergeCell ref="A11:B11"/>
    <mergeCell ref="A12:B12"/>
    <mergeCell ref="A13:B13"/>
    <mergeCell ref="A15:B15"/>
    <mergeCell ref="A35:B35"/>
    <mergeCell ref="A20:B20"/>
    <mergeCell ref="A21:B21"/>
    <mergeCell ref="A27:B27"/>
    <mergeCell ref="A30:B30"/>
    <mergeCell ref="A31:B31"/>
    <mergeCell ref="A29:B29"/>
    <mergeCell ref="A28:B28"/>
    <mergeCell ref="A26:B26"/>
    <mergeCell ref="A25:B25"/>
  </mergeCells>
  <hyperlinks>
    <hyperlink ref="J3" location="'Inhoudsopgave Zuivel in cijfers'!A1" display="Terug naar inhoudsopgave" xr:uid="{00000000-0004-0000-0300-000000000000}"/>
    <hyperlink ref="J4" location="'Inhoudsopgave Zuivel in cijfers'!A1" display="Back to table of contents" xr:uid="{00000000-0004-0000-0300-000001000000}"/>
  </hyperlinks>
  <printOptions horizontalCentered="1"/>
  <pageMargins left="0.39370078740157483" right="0.39370078740157483" top="0.39370078740157483" bottom="0.39370078740157483" header="0" footer="0"/>
  <pageSetup paperSize="9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tabColor rgb="FFBBD25B"/>
  </sheetPr>
  <dimension ref="A1:K74"/>
  <sheetViews>
    <sheetView zoomScaleNormal="100" workbookViewId="0"/>
  </sheetViews>
  <sheetFormatPr baseColWidth="10" defaultColWidth="9.5" defaultRowHeight="14.5" customHeight="1"/>
  <cols>
    <col min="1" max="1" width="9.5" style="2"/>
    <col min="2" max="2" width="36.5" style="2" customWidth="1"/>
    <col min="3" max="9" width="15.75" style="2" customWidth="1"/>
    <col min="10" max="10" width="45" style="7" customWidth="1"/>
    <col min="11" max="11" width="12.25" style="2" bestFit="1" customWidth="1"/>
    <col min="12" max="16384" width="9.5" style="2"/>
  </cols>
  <sheetData>
    <row r="1" spans="1:10" ht="23" customHeight="1">
      <c r="A1" s="1"/>
      <c r="B1" s="1"/>
      <c r="C1" s="1"/>
      <c r="D1" s="1"/>
      <c r="E1" s="25"/>
      <c r="F1" s="25"/>
      <c r="G1" s="25"/>
      <c r="H1" s="25"/>
      <c r="I1" s="25"/>
      <c r="J1" s="109" t="s">
        <v>607</v>
      </c>
    </row>
    <row r="2" spans="1:10" ht="12" customHeight="1">
      <c r="A2" s="1"/>
      <c r="B2" s="3"/>
      <c r="C2" s="4"/>
      <c r="D2" s="3"/>
      <c r="E2" s="3"/>
      <c r="F2" s="3"/>
      <c r="G2" s="3"/>
      <c r="H2" s="3"/>
      <c r="I2" s="3"/>
      <c r="J2" s="59" t="s">
        <v>1001</v>
      </c>
    </row>
    <row r="3" spans="1:10" ht="18" customHeight="1">
      <c r="A3" s="550">
        <v>39</v>
      </c>
      <c r="B3" s="558" t="s">
        <v>481</v>
      </c>
      <c r="C3" s="593" t="s">
        <v>481</v>
      </c>
      <c r="D3" s="593" t="s">
        <v>481</v>
      </c>
      <c r="E3" s="593"/>
      <c r="F3" s="593"/>
      <c r="G3" s="593"/>
      <c r="H3" s="576"/>
      <c r="I3" s="576"/>
      <c r="J3" s="125" t="s">
        <v>583</v>
      </c>
    </row>
    <row r="4" spans="1:10" ht="18" customHeight="1">
      <c r="A4" s="551"/>
      <c r="B4" s="590" t="s">
        <v>966</v>
      </c>
      <c r="C4" s="567" t="s">
        <v>482</v>
      </c>
      <c r="D4" s="567" t="s">
        <v>482</v>
      </c>
      <c r="E4" s="567"/>
      <c r="F4" s="567"/>
      <c r="G4" s="567"/>
      <c r="H4" s="278"/>
      <c r="I4" s="278"/>
      <c r="J4" s="225" t="s">
        <v>584</v>
      </c>
    </row>
    <row r="5" spans="1:10" s="118" customFormat="1" ht="14.25" customHeight="1">
      <c r="J5" s="67"/>
    </row>
    <row r="6" spans="1:10" s="118" customFormat="1" ht="14.25" customHeight="1">
      <c r="J6" s="67"/>
    </row>
    <row r="7" spans="1:10" s="118" customFormat="1" ht="14.25" customHeight="1">
      <c r="J7" s="67"/>
    </row>
    <row r="8" spans="1:10" s="118" customFormat="1" ht="14.25" customHeight="1">
      <c r="A8" s="233" t="s">
        <v>909</v>
      </c>
      <c r="B8" s="2"/>
      <c r="C8" s="2"/>
      <c r="D8" s="2"/>
      <c r="E8" s="2"/>
      <c r="F8" s="2"/>
      <c r="J8" s="234" t="s">
        <v>909</v>
      </c>
    </row>
    <row r="9" spans="1:10" s="118" customFormat="1" ht="9" customHeight="1">
      <c r="J9" s="67"/>
    </row>
    <row r="10" spans="1:10" ht="18.75" customHeight="1">
      <c r="A10" s="34" t="s">
        <v>910</v>
      </c>
      <c r="C10" s="110">
        <v>2010</v>
      </c>
      <c r="D10" s="110">
        <v>2015</v>
      </c>
      <c r="E10" s="110">
        <v>2020</v>
      </c>
      <c r="F10" s="110">
        <v>2021</v>
      </c>
      <c r="G10" s="110">
        <v>2022</v>
      </c>
      <c r="H10" s="110">
        <v>2023</v>
      </c>
      <c r="I10" s="110" t="s">
        <v>1003</v>
      </c>
      <c r="J10" s="248" t="s">
        <v>910</v>
      </c>
    </row>
    <row r="11" spans="1:10" s="118" customFormat="1" ht="14.25" customHeight="1">
      <c r="C11" s="67"/>
      <c r="D11" s="67"/>
      <c r="E11" s="67"/>
      <c r="F11" s="67"/>
      <c r="G11" s="67"/>
      <c r="H11" s="67"/>
      <c r="I11" s="67"/>
      <c r="J11" s="67"/>
    </row>
    <row r="12" spans="1:10" s="118" customFormat="1" ht="14.25" customHeight="1">
      <c r="A12" s="258" t="s">
        <v>59</v>
      </c>
      <c r="B12" s="237"/>
      <c r="C12" s="423">
        <v>2628786.6310000001</v>
      </c>
      <c r="D12" s="423">
        <v>3108446.4369999999</v>
      </c>
      <c r="E12" s="423">
        <v>3691997.997</v>
      </c>
      <c r="F12" s="423">
        <v>3873655.7480000001</v>
      </c>
      <c r="G12" s="423">
        <v>4906507.7262000004</v>
      </c>
      <c r="H12" s="423">
        <v>4966383.0692044003</v>
      </c>
      <c r="I12" s="423">
        <v>5472402.216</v>
      </c>
      <c r="J12" s="246" t="s">
        <v>58</v>
      </c>
    </row>
    <row r="13" spans="1:10" s="118" customFormat="1" ht="14.25" customHeight="1">
      <c r="A13" s="35" t="s">
        <v>454</v>
      </c>
      <c r="B13" s="66"/>
      <c r="C13" s="456">
        <v>994336</v>
      </c>
      <c r="D13" s="456">
        <v>1053866.3089999999</v>
      </c>
      <c r="E13" s="456">
        <v>1261368.254</v>
      </c>
      <c r="F13" s="456">
        <v>1261096.129</v>
      </c>
      <c r="G13" s="456">
        <v>1551818.0930000001</v>
      </c>
      <c r="H13" s="456">
        <v>1519669.4</v>
      </c>
      <c r="I13" s="456">
        <v>1864093.108</v>
      </c>
      <c r="J13" s="36" t="s">
        <v>455</v>
      </c>
    </row>
    <row r="14" spans="1:10" s="118" customFormat="1" ht="14.25" customHeight="1">
      <c r="A14" s="35" t="s">
        <v>456</v>
      </c>
      <c r="B14" s="66"/>
      <c r="C14" s="424">
        <v>359790</v>
      </c>
      <c r="D14" s="424">
        <v>362585.353</v>
      </c>
      <c r="E14" s="424">
        <v>331033.80099999998</v>
      </c>
      <c r="F14" s="424">
        <v>319494.55499999999</v>
      </c>
      <c r="G14" s="424">
        <v>416334.16</v>
      </c>
      <c r="H14" s="424">
        <v>411866.723</v>
      </c>
      <c r="I14" s="424">
        <v>430986.717</v>
      </c>
      <c r="J14" s="36" t="s">
        <v>457</v>
      </c>
    </row>
    <row r="15" spans="1:10" s="118" customFormat="1" ht="14.25" customHeight="1">
      <c r="A15" s="35" t="s">
        <v>111</v>
      </c>
      <c r="B15" s="66"/>
      <c r="C15" s="424">
        <v>1274660.6310000001</v>
      </c>
      <c r="D15" s="424">
        <v>1691994.7749999999</v>
      </c>
      <c r="E15" s="424">
        <v>2099595.9419999998</v>
      </c>
      <c r="F15" s="424">
        <v>2293065.0639999998</v>
      </c>
      <c r="G15" s="424">
        <v>2938355.4731999999</v>
      </c>
      <c r="H15" s="424">
        <v>3034846.9462044006</v>
      </c>
      <c r="I15" s="424">
        <v>3177322.3909999998</v>
      </c>
      <c r="J15" s="36" t="s">
        <v>85</v>
      </c>
    </row>
    <row r="16" spans="1:10" s="118" customFormat="1" ht="13.5" customHeight="1">
      <c r="A16" s="75"/>
      <c r="C16" s="429"/>
      <c r="D16" s="429"/>
      <c r="E16" s="429"/>
      <c r="F16" s="429"/>
      <c r="G16" s="429"/>
      <c r="H16" s="429"/>
      <c r="I16" s="429"/>
      <c r="J16" s="36"/>
    </row>
    <row r="17" spans="1:10" s="118" customFormat="1" ht="14.25" customHeight="1">
      <c r="A17" s="258" t="s">
        <v>248</v>
      </c>
      <c r="B17" s="237"/>
      <c r="C17" s="423">
        <v>671595.79399999999</v>
      </c>
      <c r="D17" s="423">
        <v>863148.701</v>
      </c>
      <c r="E17" s="423">
        <v>1191608.8589999999</v>
      </c>
      <c r="F17" s="423">
        <v>1403364.2629999998</v>
      </c>
      <c r="G17" s="423">
        <v>2056592.2040000001</v>
      </c>
      <c r="H17" s="423">
        <v>1951310.7919999999</v>
      </c>
      <c r="I17" s="423">
        <v>2157092.6910000001</v>
      </c>
      <c r="J17" s="246" t="s">
        <v>458</v>
      </c>
    </row>
    <row r="18" spans="1:10" s="118" customFormat="1" ht="14.25" customHeight="1">
      <c r="A18" s="35" t="s">
        <v>459</v>
      </c>
      <c r="B18" s="66"/>
      <c r="C18" s="424">
        <v>501744</v>
      </c>
      <c r="D18" s="424">
        <v>606681.21799999999</v>
      </c>
      <c r="E18" s="424">
        <v>892779.70600000001</v>
      </c>
      <c r="F18" s="424">
        <v>1062260.4939999999</v>
      </c>
      <c r="G18" s="424">
        <v>1543600.7690000001</v>
      </c>
      <c r="H18" s="424">
        <v>1477669.382</v>
      </c>
      <c r="I18" s="424">
        <v>1615776.4720000001</v>
      </c>
      <c r="J18" s="36" t="s">
        <v>460</v>
      </c>
    </row>
    <row r="19" spans="1:10" s="118" customFormat="1" ht="14.25" customHeight="1">
      <c r="A19" s="35" t="s">
        <v>461</v>
      </c>
      <c r="B19" s="66"/>
      <c r="C19" s="424">
        <v>169442</v>
      </c>
      <c r="D19" s="424">
        <v>251453.95600000001</v>
      </c>
      <c r="E19" s="424">
        <v>291001.12</v>
      </c>
      <c r="F19" s="424">
        <v>332445.913</v>
      </c>
      <c r="G19" s="424">
        <v>504814.62400000001</v>
      </c>
      <c r="H19" s="424">
        <v>461519.41600000003</v>
      </c>
      <c r="I19" s="424">
        <v>517085.02</v>
      </c>
      <c r="J19" s="36" t="s">
        <v>462</v>
      </c>
    </row>
    <row r="20" spans="1:10" s="118" customFormat="1" ht="14.25" customHeight="1">
      <c r="A20" s="35" t="s">
        <v>463</v>
      </c>
      <c r="B20" s="66"/>
      <c r="C20" s="424">
        <v>409.79399999999441</v>
      </c>
      <c r="D20" s="424">
        <v>5013.527</v>
      </c>
      <c r="E20" s="424">
        <v>7828.0330000000004</v>
      </c>
      <c r="F20" s="424">
        <v>8657.8559999999998</v>
      </c>
      <c r="G20" s="424">
        <v>8176.8109999999997</v>
      </c>
      <c r="H20" s="424">
        <v>12121.994000000001</v>
      </c>
      <c r="I20" s="424">
        <v>24231.199000000001</v>
      </c>
      <c r="J20" s="36" t="s">
        <v>464</v>
      </c>
    </row>
    <row r="21" spans="1:10" s="118" customFormat="1" ht="13.5" customHeight="1">
      <c r="A21" s="75"/>
      <c r="C21" s="429"/>
      <c r="D21" s="429"/>
      <c r="E21" s="429"/>
      <c r="F21" s="429"/>
      <c r="G21" s="429"/>
      <c r="H21" s="429"/>
      <c r="I21" s="429"/>
      <c r="J21" s="36"/>
    </row>
    <row r="22" spans="1:10" s="118" customFormat="1" ht="14.25" customHeight="1">
      <c r="A22" s="247" t="s">
        <v>465</v>
      </c>
      <c r="B22" s="252"/>
      <c r="C22" s="423">
        <v>370570</v>
      </c>
      <c r="D22" s="423">
        <v>434525.61300000001</v>
      </c>
      <c r="E22" s="423">
        <v>433134.26500000001</v>
      </c>
      <c r="F22" s="423">
        <v>455611.88500000001</v>
      </c>
      <c r="G22" s="423">
        <v>563368.00199999998</v>
      </c>
      <c r="H22" s="423">
        <v>600391.58299999998</v>
      </c>
      <c r="I22" s="423">
        <v>641908.43700000003</v>
      </c>
      <c r="J22" s="246" t="s">
        <v>466</v>
      </c>
    </row>
    <row r="23" spans="1:10" s="118" customFormat="1" ht="14.25" customHeight="1">
      <c r="A23" s="75" t="s">
        <v>467</v>
      </c>
      <c r="C23" s="424">
        <v>288725</v>
      </c>
      <c r="D23" s="424">
        <v>341581.386</v>
      </c>
      <c r="E23" s="424">
        <v>312590.57900000003</v>
      </c>
      <c r="F23" s="424">
        <v>336240.973</v>
      </c>
      <c r="G23" s="424">
        <v>419225.21299999999</v>
      </c>
      <c r="H23" s="424">
        <v>425908.71600000001</v>
      </c>
      <c r="I23" s="424">
        <v>469461.55200000003</v>
      </c>
      <c r="J23" s="36" t="s">
        <v>468</v>
      </c>
    </row>
    <row r="24" spans="1:10" s="118" customFormat="1" ht="14.25" customHeight="1">
      <c r="A24" s="35" t="s">
        <v>469</v>
      </c>
      <c r="B24" s="66"/>
      <c r="C24" s="424">
        <v>81845</v>
      </c>
      <c r="D24" s="424">
        <v>92944.226999999999</v>
      </c>
      <c r="E24" s="424">
        <v>120543.686</v>
      </c>
      <c r="F24" s="424">
        <v>119370.912</v>
      </c>
      <c r="G24" s="424">
        <v>144142.78899999999</v>
      </c>
      <c r="H24" s="424">
        <v>174482.867</v>
      </c>
      <c r="I24" s="424">
        <v>172446.88500000001</v>
      </c>
      <c r="J24" s="36" t="s">
        <v>470</v>
      </c>
    </row>
    <row r="25" spans="1:10" s="118" customFormat="1" ht="13.5" customHeight="1">
      <c r="A25" s="35"/>
      <c r="B25" s="66"/>
      <c r="C25" s="429"/>
      <c r="D25" s="429"/>
      <c r="E25" s="429"/>
      <c r="F25" s="429"/>
      <c r="G25" s="429"/>
      <c r="H25" s="429"/>
      <c r="I25" s="429"/>
      <c r="J25" s="36"/>
    </row>
    <row r="26" spans="1:10" s="118" customFormat="1" ht="14.25" customHeight="1">
      <c r="A26" s="258" t="s">
        <v>471</v>
      </c>
      <c r="B26" s="237"/>
      <c r="C26" s="423">
        <v>760950</v>
      </c>
      <c r="D26" s="423">
        <v>743755.94500000007</v>
      </c>
      <c r="E26" s="423">
        <v>936240.26500000001</v>
      </c>
      <c r="F26" s="423">
        <v>960977.07400000002</v>
      </c>
      <c r="G26" s="423">
        <v>1264897.1570000001</v>
      </c>
      <c r="H26" s="423">
        <v>1027939.9070000001</v>
      </c>
      <c r="I26" s="423">
        <v>946019.51500000001</v>
      </c>
      <c r="J26" s="246" t="s">
        <v>472</v>
      </c>
    </row>
    <row r="27" spans="1:10" s="118" customFormat="1" ht="14.25" customHeight="1">
      <c r="A27" s="35" t="s">
        <v>473</v>
      </c>
      <c r="B27" s="66"/>
      <c r="C27" s="424">
        <v>535029</v>
      </c>
      <c r="D27" s="424">
        <v>521636.29100000003</v>
      </c>
      <c r="E27" s="424">
        <v>579318.21799999999</v>
      </c>
      <c r="F27" s="424">
        <v>589469.652</v>
      </c>
      <c r="G27" s="424">
        <v>694615.39300000004</v>
      </c>
      <c r="H27" s="424">
        <v>581423.35400000005</v>
      </c>
      <c r="I27" s="424">
        <v>564266.40899999999</v>
      </c>
      <c r="J27" s="36" t="s">
        <v>474</v>
      </c>
    </row>
    <row r="28" spans="1:10" s="118" customFormat="1" ht="14.25" customHeight="1">
      <c r="A28" s="35" t="s">
        <v>475</v>
      </c>
      <c r="B28" s="66"/>
      <c r="C28" s="424">
        <v>225921</v>
      </c>
      <c r="D28" s="424">
        <v>222119.65400000001</v>
      </c>
      <c r="E28" s="424">
        <v>356922.04700000002</v>
      </c>
      <c r="F28" s="424">
        <v>371507.42200000002</v>
      </c>
      <c r="G28" s="424">
        <v>570281.76399999997</v>
      </c>
      <c r="H28" s="424">
        <v>446516.55300000001</v>
      </c>
      <c r="I28" s="424">
        <v>381753.10600000003</v>
      </c>
      <c r="J28" s="36" t="s">
        <v>476</v>
      </c>
    </row>
    <row r="29" spans="1:10" s="118" customFormat="1" ht="13.5" customHeight="1">
      <c r="A29" s="35"/>
      <c r="B29" s="66"/>
      <c r="C29" s="429"/>
      <c r="D29" s="429"/>
      <c r="E29" s="429"/>
      <c r="F29" s="429"/>
      <c r="G29" s="429"/>
      <c r="H29" s="429"/>
      <c r="I29" s="429"/>
      <c r="J29" s="36"/>
    </row>
    <row r="30" spans="1:10" s="118" customFormat="1" ht="14.25" customHeight="1">
      <c r="A30" s="258" t="s">
        <v>477</v>
      </c>
      <c r="B30" s="237"/>
      <c r="C30" s="423">
        <v>436191</v>
      </c>
      <c r="D30" s="423">
        <v>494348</v>
      </c>
      <c r="E30" s="423">
        <v>566376.47</v>
      </c>
      <c r="F30" s="423">
        <v>571390.76300000004</v>
      </c>
      <c r="G30" s="423">
        <v>992003.61800000002</v>
      </c>
      <c r="H30" s="423">
        <v>1013363.4790000001</v>
      </c>
      <c r="I30" s="423">
        <v>1331523.8700000001</v>
      </c>
      <c r="J30" s="246" t="s">
        <v>478</v>
      </c>
    </row>
    <row r="31" spans="1:10" s="118" customFormat="1" ht="14.25" customHeight="1">
      <c r="A31" s="35" t="s">
        <v>479</v>
      </c>
      <c r="B31" s="66"/>
      <c r="C31" s="424">
        <v>181082</v>
      </c>
      <c r="D31" s="424">
        <v>240564</v>
      </c>
      <c r="E31" s="424">
        <v>273037.48300000001</v>
      </c>
      <c r="F31" s="424">
        <v>285036.848</v>
      </c>
      <c r="G31" s="424">
        <v>293748.60100000002</v>
      </c>
      <c r="H31" s="424">
        <v>436934.85200000001</v>
      </c>
      <c r="I31" s="424">
        <v>447737.88699999999</v>
      </c>
      <c r="J31" s="36" t="s">
        <v>480</v>
      </c>
    </row>
    <row r="32" spans="1:10" s="118" customFormat="1" ht="14.25" customHeight="1">
      <c r="A32" s="35" t="s">
        <v>110</v>
      </c>
      <c r="B32" s="66"/>
      <c r="C32" s="424">
        <v>255109</v>
      </c>
      <c r="D32" s="424">
        <v>253784</v>
      </c>
      <c r="E32" s="424">
        <v>293338.98700000002</v>
      </c>
      <c r="F32" s="424">
        <v>286353.91499999998</v>
      </c>
      <c r="G32" s="424">
        <v>698255.01699999999</v>
      </c>
      <c r="H32" s="424">
        <v>576428.62699999998</v>
      </c>
      <c r="I32" s="424">
        <v>883785.98300000001</v>
      </c>
      <c r="J32" s="36" t="s">
        <v>84</v>
      </c>
    </row>
    <row r="33" spans="1:11" s="118" customFormat="1" ht="14.25" customHeight="1">
      <c r="C33" s="112"/>
      <c r="D33" s="112"/>
      <c r="E33" s="112"/>
      <c r="F33" s="112"/>
      <c r="G33" s="112"/>
      <c r="H33" s="112"/>
      <c r="I33" s="112"/>
      <c r="J33" s="67"/>
    </row>
    <row r="34" spans="1:11" s="20" customFormat="1" ht="12" customHeight="1">
      <c r="A34" s="543" t="s">
        <v>1</v>
      </c>
      <c r="B34" s="74" t="s">
        <v>2</v>
      </c>
      <c r="J34" s="56" t="s">
        <v>3</v>
      </c>
      <c r="K34" s="179"/>
    </row>
    <row r="35" spans="1:11" s="20" customFormat="1" ht="12" customHeight="1">
      <c r="A35" s="544"/>
      <c r="B35" s="57" t="s">
        <v>611</v>
      </c>
      <c r="J35" s="22"/>
      <c r="K35" s="179"/>
    </row>
    <row r="36" spans="1:11" s="20" customFormat="1" ht="12" customHeight="1">
      <c r="A36" s="544"/>
      <c r="B36" s="457" t="s">
        <v>73</v>
      </c>
      <c r="J36" s="23"/>
      <c r="K36" s="69"/>
    </row>
    <row r="37" spans="1:11" s="20" customFormat="1" ht="12" customHeight="1">
      <c r="A37" s="544"/>
      <c r="B37" s="18"/>
      <c r="J37" s="23"/>
      <c r="K37" s="69"/>
    </row>
    <row r="38" spans="1:11" ht="22.5" customHeight="1">
      <c r="A38" s="1"/>
      <c r="B38" s="1"/>
      <c r="C38" s="1"/>
      <c r="D38" s="1"/>
      <c r="E38" s="25"/>
      <c r="F38" s="25"/>
      <c r="G38" s="25"/>
      <c r="H38" s="25"/>
      <c r="I38" s="25"/>
      <c r="J38" s="109" t="s">
        <v>607</v>
      </c>
    </row>
    <row r="39" spans="1:11" ht="12" customHeight="1">
      <c r="A39" s="1"/>
      <c r="B39" s="3"/>
      <c r="C39" s="4"/>
      <c r="D39" s="3"/>
      <c r="E39" s="3"/>
      <c r="F39" s="3"/>
      <c r="G39" s="3"/>
      <c r="H39" s="3"/>
      <c r="I39" s="3"/>
      <c r="J39" s="59" t="s">
        <v>1001</v>
      </c>
    </row>
    <row r="40" spans="1:11" ht="18" customHeight="1">
      <c r="A40" s="550">
        <v>39</v>
      </c>
      <c r="B40" s="558" t="s">
        <v>481</v>
      </c>
      <c r="C40" s="593" t="s">
        <v>481</v>
      </c>
      <c r="D40" s="593" t="s">
        <v>481</v>
      </c>
      <c r="E40" s="593"/>
      <c r="F40" s="593"/>
      <c r="G40" s="593"/>
      <c r="H40" s="576"/>
      <c r="I40" s="576"/>
      <c r="J40" s="295" t="s">
        <v>12</v>
      </c>
    </row>
    <row r="41" spans="1:11" ht="18" customHeight="1">
      <c r="A41" s="551"/>
      <c r="B41" s="590" t="s">
        <v>966</v>
      </c>
      <c r="C41" s="567" t="s">
        <v>482</v>
      </c>
      <c r="D41" s="567" t="s">
        <v>482</v>
      </c>
      <c r="E41" s="567"/>
      <c r="F41" s="567"/>
      <c r="G41" s="567"/>
      <c r="H41" s="278"/>
      <c r="I41" s="278"/>
      <c r="J41" s="442" t="s">
        <v>13</v>
      </c>
    </row>
    <row r="42" spans="1:11" s="118" customFormat="1" ht="14.25" customHeight="1">
      <c r="J42" s="67"/>
    </row>
    <row r="43" spans="1:11" s="118" customFormat="1" ht="14.25" customHeight="1">
      <c r="J43" s="67"/>
    </row>
    <row r="44" spans="1:11" s="118" customFormat="1" ht="14.25" customHeight="1">
      <c r="J44" s="67"/>
    </row>
    <row r="45" spans="1:11" s="118" customFormat="1" ht="14.25" customHeight="1">
      <c r="A45" s="233" t="s">
        <v>909</v>
      </c>
      <c r="B45" s="2"/>
      <c r="C45" s="2"/>
      <c r="D45" s="2"/>
      <c r="E45" s="2"/>
      <c r="F45" s="2"/>
      <c r="G45" s="2"/>
      <c r="H45" s="2"/>
      <c r="I45" s="2"/>
      <c r="J45" s="234" t="s">
        <v>909</v>
      </c>
    </row>
    <row r="46" spans="1:11" s="118" customFormat="1" ht="9" customHeight="1">
      <c r="J46" s="67"/>
    </row>
    <row r="47" spans="1:11" ht="18.75" customHeight="1">
      <c r="A47" s="34" t="s">
        <v>910</v>
      </c>
      <c r="C47" s="110">
        <v>2010</v>
      </c>
      <c r="D47" s="110">
        <v>2015</v>
      </c>
      <c r="E47" s="110">
        <v>2020</v>
      </c>
      <c r="F47" s="110">
        <v>2021</v>
      </c>
      <c r="G47" s="110">
        <v>2022</v>
      </c>
      <c r="H47" s="110">
        <v>2023</v>
      </c>
      <c r="I47" s="110" t="s">
        <v>1003</v>
      </c>
      <c r="J47" s="248" t="s">
        <v>910</v>
      </c>
    </row>
    <row r="48" spans="1:11" s="118" customFormat="1" ht="14.25" customHeight="1">
      <c r="C48" s="67"/>
      <c r="D48" s="67"/>
      <c r="E48" s="67"/>
      <c r="F48" s="67"/>
      <c r="G48" s="67"/>
      <c r="H48" s="67"/>
      <c r="I48" s="67"/>
      <c r="J48" s="67"/>
    </row>
    <row r="49" spans="1:10" s="118" customFormat="1" ht="14.25" customHeight="1">
      <c r="A49" s="258" t="s">
        <v>483</v>
      </c>
      <c r="B49" s="237"/>
      <c r="C49" s="423">
        <v>499332</v>
      </c>
      <c r="D49" s="423">
        <v>702144.47400000005</v>
      </c>
      <c r="E49" s="423">
        <v>727303.13899999997</v>
      </c>
      <c r="F49" s="423">
        <v>912417.87099999993</v>
      </c>
      <c r="G49" s="423">
        <v>1005735.3520000001</v>
      </c>
      <c r="H49" s="423">
        <v>777605.94000000006</v>
      </c>
      <c r="I49" s="423">
        <v>845083.23499999999</v>
      </c>
      <c r="J49" s="246" t="s">
        <v>336</v>
      </c>
    </row>
    <row r="50" spans="1:10" s="118" customFormat="1" ht="14.25" customHeight="1">
      <c r="A50" s="35" t="s">
        <v>484</v>
      </c>
      <c r="B50" s="66"/>
      <c r="C50" s="424">
        <v>258690</v>
      </c>
      <c r="D50" s="424">
        <v>313971.82699999999</v>
      </c>
      <c r="E50" s="424">
        <v>422737.08299999998</v>
      </c>
      <c r="F50" s="424">
        <v>457669.821</v>
      </c>
      <c r="G50" s="424">
        <v>614145.18900000001</v>
      </c>
      <c r="H50" s="424">
        <v>418134.663</v>
      </c>
      <c r="I50" s="424">
        <v>452385.03499999997</v>
      </c>
      <c r="J50" s="36" t="s">
        <v>485</v>
      </c>
    </row>
    <row r="51" spans="1:10" s="118" customFormat="1" ht="14.25" customHeight="1">
      <c r="A51" s="35" t="s">
        <v>486</v>
      </c>
      <c r="B51" s="66"/>
      <c r="C51" s="424">
        <v>154272</v>
      </c>
      <c r="D51" s="424">
        <v>265520.93900000001</v>
      </c>
      <c r="E51" s="424">
        <v>212497.83600000001</v>
      </c>
      <c r="F51" s="424">
        <v>340176.984</v>
      </c>
      <c r="G51" s="424">
        <v>237126.15100000001</v>
      </c>
      <c r="H51" s="424">
        <v>224583.53899999999</v>
      </c>
      <c r="I51" s="424">
        <v>244294.391</v>
      </c>
      <c r="J51" s="36" t="s">
        <v>487</v>
      </c>
    </row>
    <row r="52" spans="1:10" s="118" customFormat="1" ht="14.25" customHeight="1">
      <c r="A52" s="35" t="s">
        <v>488</v>
      </c>
      <c r="B52" s="66"/>
      <c r="C52" s="424">
        <v>86370</v>
      </c>
      <c r="D52" s="424">
        <v>122651.708</v>
      </c>
      <c r="E52" s="424">
        <v>92068.22</v>
      </c>
      <c r="F52" s="424">
        <v>114571.06600000001</v>
      </c>
      <c r="G52" s="424">
        <v>154464.01199999999</v>
      </c>
      <c r="H52" s="424">
        <v>134887.73800000001</v>
      </c>
      <c r="I52" s="424">
        <v>148403.80900000001</v>
      </c>
      <c r="J52" s="36" t="s">
        <v>489</v>
      </c>
    </row>
    <row r="53" spans="1:10" s="118" customFormat="1" ht="14.25" customHeight="1">
      <c r="A53" s="592"/>
      <c r="B53" s="592"/>
      <c r="C53" s="249"/>
      <c r="D53" s="427"/>
      <c r="E53" s="427"/>
      <c r="F53" s="427"/>
      <c r="G53" s="427"/>
      <c r="H53" s="427"/>
      <c r="I53" s="427"/>
      <c r="J53" s="426"/>
    </row>
    <row r="54" spans="1:10" s="118" customFormat="1" ht="14.25" customHeight="1">
      <c r="A54" s="247" t="s">
        <v>205</v>
      </c>
      <c r="B54" s="252"/>
      <c r="C54" s="115">
        <v>5367425.4249999998</v>
      </c>
      <c r="D54" s="115">
        <v>6346369.1700000009</v>
      </c>
      <c r="E54" s="115">
        <v>7546660.9949999992</v>
      </c>
      <c r="F54" s="115">
        <v>8177417.6040000003</v>
      </c>
      <c r="G54" s="115">
        <v>10789104.059200002</v>
      </c>
      <c r="H54" s="115">
        <v>10336994.770204401</v>
      </c>
      <c r="I54" s="115">
        <v>11394029.963999998</v>
      </c>
      <c r="J54" s="246" t="s">
        <v>206</v>
      </c>
    </row>
    <row r="55" spans="1:10" s="118" customFormat="1" ht="14.25" customHeight="1">
      <c r="A55" s="247"/>
      <c r="B55" s="252"/>
      <c r="C55" s="115"/>
      <c r="D55" s="115"/>
      <c r="E55" s="115"/>
      <c r="F55" s="115"/>
      <c r="G55" s="115"/>
      <c r="H55" s="115"/>
      <c r="I55" s="115"/>
      <c r="J55" s="246"/>
    </row>
    <row r="56" spans="1:10" s="118" customFormat="1" ht="14.25" customHeight="1">
      <c r="A56" s="258" t="s">
        <v>490</v>
      </c>
      <c r="B56" s="237"/>
      <c r="C56" s="238"/>
      <c r="J56" s="246" t="s">
        <v>491</v>
      </c>
    </row>
    <row r="57" spans="1:10" s="118" customFormat="1" ht="14.25" customHeight="1">
      <c r="A57" s="258" t="s">
        <v>610</v>
      </c>
      <c r="B57" s="237"/>
      <c r="C57" s="423">
        <v>66300892.641000003</v>
      </c>
      <c r="D57" s="113">
        <v>79341867.776999995</v>
      </c>
      <c r="E57" s="113">
        <v>93113379.334999993</v>
      </c>
      <c r="F57" s="113">
        <v>103083653.046</v>
      </c>
      <c r="G57" s="113">
        <v>121822522.69499999</v>
      </c>
      <c r="H57" s="113">
        <v>122996000</v>
      </c>
      <c r="I57" s="113">
        <v>128900000</v>
      </c>
      <c r="J57" s="246" t="s">
        <v>614</v>
      </c>
    </row>
    <row r="58" spans="1:10" s="118" customFormat="1" ht="14.25" customHeight="1">
      <c r="A58" s="35"/>
      <c r="B58" s="66"/>
      <c r="C58" s="424"/>
      <c r="D58" s="424"/>
      <c r="E58" s="424"/>
      <c r="F58" s="424"/>
      <c r="G58" s="424"/>
      <c r="H58" s="424"/>
      <c r="I58" s="424"/>
      <c r="J58" s="36"/>
    </row>
    <row r="59" spans="1:10" s="118" customFormat="1" ht="14.25" customHeight="1">
      <c r="A59" s="258" t="s">
        <v>492</v>
      </c>
      <c r="B59" s="237"/>
      <c r="C59" s="423"/>
      <c r="D59" s="423"/>
      <c r="E59" s="423"/>
      <c r="F59" s="423"/>
      <c r="G59" s="423"/>
      <c r="H59" s="423"/>
      <c r="I59" s="423"/>
      <c r="J59" s="246" t="s">
        <v>493</v>
      </c>
    </row>
    <row r="60" spans="1:10" s="118" customFormat="1" ht="14.25" customHeight="1">
      <c r="A60" s="258" t="s">
        <v>612</v>
      </c>
      <c r="B60" s="237"/>
      <c r="C60" s="423">
        <v>371541182</v>
      </c>
      <c r="D60" s="423">
        <v>514631000</v>
      </c>
      <c r="E60" s="423">
        <v>589587000</v>
      </c>
      <c r="F60" s="423">
        <v>714212000</v>
      </c>
      <c r="G60" s="423">
        <v>917540000</v>
      </c>
      <c r="H60" s="423">
        <v>865967000</v>
      </c>
      <c r="I60" s="423">
        <v>851430000</v>
      </c>
      <c r="J60" s="246" t="s">
        <v>613</v>
      </c>
    </row>
    <row r="61" spans="1:10" s="118" customFormat="1" ht="14.25" customHeight="1">
      <c r="A61" s="237"/>
      <c r="B61" s="237"/>
      <c r="C61" s="423"/>
      <c r="D61" s="423"/>
      <c r="E61" s="423"/>
      <c r="F61" s="423"/>
      <c r="G61" s="423"/>
      <c r="H61" s="423"/>
      <c r="I61" s="423"/>
      <c r="J61" s="238"/>
    </row>
    <row r="62" spans="1:10" s="118" customFormat="1" ht="14.25" customHeight="1">
      <c r="A62" s="237"/>
      <c r="B62" s="237"/>
      <c r="C62" s="423"/>
      <c r="D62" s="423"/>
      <c r="E62" s="423"/>
      <c r="F62" s="423"/>
      <c r="G62" s="423"/>
      <c r="H62" s="423"/>
      <c r="I62" s="423"/>
      <c r="J62" s="238"/>
    </row>
    <row r="63" spans="1:10" s="118" customFormat="1" ht="14.25" customHeight="1">
      <c r="A63" s="237"/>
      <c r="B63" s="237"/>
      <c r="C63" s="423"/>
      <c r="D63" s="423"/>
      <c r="E63" s="423"/>
      <c r="F63" s="423"/>
      <c r="G63" s="423"/>
      <c r="H63" s="423"/>
      <c r="I63" s="423"/>
      <c r="J63" s="238"/>
    </row>
    <row r="64" spans="1:10" s="118" customFormat="1" ht="14.25" customHeight="1">
      <c r="C64" s="112"/>
      <c r="D64" s="112"/>
      <c r="E64" s="112"/>
      <c r="F64" s="112"/>
      <c r="G64" s="112"/>
      <c r="H64" s="112"/>
      <c r="I64" s="112"/>
    </row>
    <row r="65" spans="1:10" s="118" customFormat="1" ht="14.25" customHeight="1">
      <c r="C65" s="112"/>
      <c r="D65" s="112"/>
      <c r="E65" s="112"/>
      <c r="F65" s="112"/>
      <c r="G65" s="112"/>
      <c r="H65" s="112"/>
      <c r="I65" s="112"/>
    </row>
    <row r="66" spans="1:10" s="118" customFormat="1" ht="14.25" customHeight="1">
      <c r="C66" s="112"/>
      <c r="D66" s="112"/>
      <c r="E66" s="112"/>
      <c r="F66" s="112"/>
      <c r="G66" s="112"/>
      <c r="H66" s="112"/>
      <c r="I66" s="112"/>
    </row>
    <row r="67" spans="1:10" s="118" customFormat="1" ht="14.25" customHeight="1">
      <c r="C67" s="112"/>
      <c r="D67" s="112"/>
      <c r="E67" s="112"/>
      <c r="F67" s="112"/>
      <c r="G67" s="112"/>
      <c r="H67" s="112"/>
      <c r="I67" s="112"/>
    </row>
    <row r="68" spans="1:10" s="118" customFormat="1" ht="14.25" customHeight="1">
      <c r="C68" s="112"/>
      <c r="D68" s="112"/>
      <c r="E68" s="112"/>
      <c r="F68" s="112"/>
      <c r="G68" s="112"/>
      <c r="H68" s="112"/>
      <c r="I68" s="112"/>
    </row>
    <row r="69" spans="1:10" s="118" customFormat="1" ht="14.25" customHeight="1">
      <c r="C69" s="112"/>
      <c r="D69" s="112"/>
      <c r="E69" s="112"/>
      <c r="F69" s="112"/>
      <c r="G69" s="112"/>
      <c r="H69" s="112"/>
      <c r="I69" s="112"/>
    </row>
    <row r="70" spans="1:10" s="118" customFormat="1" ht="12" customHeight="1">
      <c r="J70" s="67"/>
    </row>
    <row r="71" spans="1:10" s="20" customFormat="1" ht="12" customHeight="1">
      <c r="A71" s="4"/>
      <c r="B71" s="57" t="s">
        <v>611</v>
      </c>
      <c r="E71" s="22"/>
      <c r="F71" s="22"/>
      <c r="G71" s="22"/>
      <c r="H71" s="22"/>
      <c r="I71" s="22"/>
      <c r="J71" s="19"/>
    </row>
    <row r="72" spans="1:10" s="20" customFormat="1" ht="12" customHeight="1">
      <c r="A72" s="4"/>
      <c r="B72" s="457" t="s">
        <v>73</v>
      </c>
      <c r="E72" s="22"/>
      <c r="F72" s="22"/>
      <c r="G72" s="22"/>
      <c r="H72" s="22"/>
      <c r="I72" s="22"/>
      <c r="J72" s="19"/>
    </row>
    <row r="73" spans="1:10" s="20" customFormat="1" ht="12" customHeight="1">
      <c r="A73" s="4"/>
      <c r="B73" s="18"/>
      <c r="J73" s="69"/>
    </row>
    <row r="74" spans="1:10" s="20" customFormat="1" ht="12" customHeight="1">
      <c r="A74" s="4"/>
      <c r="J74" s="69"/>
    </row>
  </sheetData>
  <mergeCells count="8">
    <mergeCell ref="A53:B53"/>
    <mergeCell ref="A40:A41"/>
    <mergeCell ref="B41:G41"/>
    <mergeCell ref="A3:A4"/>
    <mergeCell ref="B4:G4"/>
    <mergeCell ref="A34:A37"/>
    <mergeCell ref="B3:I3"/>
    <mergeCell ref="B40:I40"/>
  </mergeCells>
  <hyperlinks>
    <hyperlink ref="J3" location="'Inhoudsopgave Zuivel in cijfers'!A1" display="Terug naar inhoudsopgave" xr:uid="{D2CA121D-61ED-4104-A466-6752F869A056}"/>
    <hyperlink ref="J4" location="'Inhoudsopgave Zuivel in cijfers'!A1" display="Back to table of contents" xr:uid="{20C6DAB0-8633-490B-91B4-76F7AA5B316A}"/>
  </hyperlinks>
  <printOptions horizontalCentered="1"/>
  <pageMargins left="0.39370078740157483" right="0.39370078740157483" top="0.39370078740157483" bottom="0.39370078740157483" header="0" footer="0"/>
  <pageSetup paperSize="9" fitToWidth="0" fitToHeight="0" orientation="landscape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tabColor rgb="FFBBD25B"/>
  </sheetPr>
  <dimension ref="A1:T107"/>
  <sheetViews>
    <sheetView showWhiteSpace="0" zoomScaleNormal="100" workbookViewId="0"/>
  </sheetViews>
  <sheetFormatPr baseColWidth="10" defaultColWidth="8.75" defaultRowHeight="14.5" customHeight="1"/>
  <cols>
    <col min="1" max="1" width="9.5" style="2"/>
    <col min="2" max="2" width="22.5" style="2" customWidth="1"/>
    <col min="3" max="7" width="9.25" style="2" customWidth="1"/>
    <col min="8" max="8" width="11" style="2" bestFit="1" customWidth="1"/>
    <col min="9" max="9" width="11" style="2" customWidth="1"/>
    <col min="10" max="10" width="1.75" style="2" customWidth="1"/>
    <col min="11" max="11" width="6.75" style="186" customWidth="1"/>
    <col min="12" max="12" width="30" style="7" customWidth="1"/>
    <col min="13" max="255" width="9.5" style="2"/>
    <col min="256" max="256" width="20.5" style="2" customWidth="1"/>
    <col min="257" max="263" width="9.25" style="2" customWidth="1"/>
    <col min="264" max="264" width="1.75" style="2" customWidth="1"/>
    <col min="265" max="265" width="1" style="2" customWidth="1"/>
    <col min="266" max="266" width="5.75" style="2" customWidth="1"/>
    <col min="267" max="267" width="2.25" style="2" customWidth="1"/>
    <col min="268" max="268" width="33.5" style="2" customWidth="1"/>
    <col min="269" max="511" width="9.5" style="2"/>
    <col min="512" max="512" width="20.5" style="2" customWidth="1"/>
    <col min="513" max="519" width="9.25" style="2" customWidth="1"/>
    <col min="520" max="520" width="1.75" style="2" customWidth="1"/>
    <col min="521" max="521" width="1" style="2" customWidth="1"/>
    <col min="522" max="522" width="5.75" style="2" customWidth="1"/>
    <col min="523" max="523" width="2.25" style="2" customWidth="1"/>
    <col min="524" max="524" width="33.5" style="2" customWidth="1"/>
    <col min="525" max="767" width="9.5" style="2"/>
    <col min="768" max="768" width="20.5" style="2" customWidth="1"/>
    <col min="769" max="775" width="9.25" style="2" customWidth="1"/>
    <col min="776" max="776" width="1.75" style="2" customWidth="1"/>
    <col min="777" max="777" width="1" style="2" customWidth="1"/>
    <col min="778" max="778" width="5.75" style="2" customWidth="1"/>
    <col min="779" max="779" width="2.25" style="2" customWidth="1"/>
    <col min="780" max="780" width="33.5" style="2" customWidth="1"/>
    <col min="781" max="1023" width="9.5" style="2"/>
    <col min="1024" max="1024" width="20.5" style="2" customWidth="1"/>
    <col min="1025" max="1031" width="9.25" style="2" customWidth="1"/>
    <col min="1032" max="1032" width="1.75" style="2" customWidth="1"/>
    <col min="1033" max="1033" width="1" style="2" customWidth="1"/>
    <col min="1034" max="1034" width="5.75" style="2" customWidth="1"/>
    <col min="1035" max="1035" width="2.25" style="2" customWidth="1"/>
    <col min="1036" max="1036" width="33.5" style="2" customWidth="1"/>
    <col min="1037" max="1279" width="9.5" style="2"/>
    <col min="1280" max="1280" width="20.5" style="2" customWidth="1"/>
    <col min="1281" max="1287" width="9.25" style="2" customWidth="1"/>
    <col min="1288" max="1288" width="1.75" style="2" customWidth="1"/>
    <col min="1289" max="1289" width="1" style="2" customWidth="1"/>
    <col min="1290" max="1290" width="5.75" style="2" customWidth="1"/>
    <col min="1291" max="1291" width="2.25" style="2" customWidth="1"/>
    <col min="1292" max="1292" width="33.5" style="2" customWidth="1"/>
    <col min="1293" max="1535" width="9.5" style="2"/>
    <col min="1536" max="1536" width="20.5" style="2" customWidth="1"/>
    <col min="1537" max="1543" width="9.25" style="2" customWidth="1"/>
    <col min="1544" max="1544" width="1.75" style="2" customWidth="1"/>
    <col min="1545" max="1545" width="1" style="2" customWidth="1"/>
    <col min="1546" max="1546" width="5.75" style="2" customWidth="1"/>
    <col min="1547" max="1547" width="2.25" style="2" customWidth="1"/>
    <col min="1548" max="1548" width="33.5" style="2" customWidth="1"/>
    <col min="1549" max="1791" width="9.5" style="2"/>
    <col min="1792" max="1792" width="20.5" style="2" customWidth="1"/>
    <col min="1793" max="1799" width="9.25" style="2" customWidth="1"/>
    <col min="1800" max="1800" width="1.75" style="2" customWidth="1"/>
    <col min="1801" max="1801" width="1" style="2" customWidth="1"/>
    <col min="1802" max="1802" width="5.75" style="2" customWidth="1"/>
    <col min="1803" max="1803" width="2.25" style="2" customWidth="1"/>
    <col min="1804" max="1804" width="33.5" style="2" customWidth="1"/>
    <col min="1805" max="2047" width="9.5" style="2"/>
    <col min="2048" max="2048" width="20.5" style="2" customWidth="1"/>
    <col min="2049" max="2055" width="9.25" style="2" customWidth="1"/>
    <col min="2056" max="2056" width="1.75" style="2" customWidth="1"/>
    <col min="2057" max="2057" width="1" style="2" customWidth="1"/>
    <col min="2058" max="2058" width="5.75" style="2" customWidth="1"/>
    <col min="2059" max="2059" width="2.25" style="2" customWidth="1"/>
    <col min="2060" max="2060" width="33.5" style="2" customWidth="1"/>
    <col min="2061" max="2303" width="9.5" style="2"/>
    <col min="2304" max="2304" width="20.5" style="2" customWidth="1"/>
    <col min="2305" max="2311" width="9.25" style="2" customWidth="1"/>
    <col min="2312" max="2312" width="1.75" style="2" customWidth="1"/>
    <col min="2313" max="2313" width="1" style="2" customWidth="1"/>
    <col min="2314" max="2314" width="5.75" style="2" customWidth="1"/>
    <col min="2315" max="2315" width="2.25" style="2" customWidth="1"/>
    <col min="2316" max="2316" width="33.5" style="2" customWidth="1"/>
    <col min="2317" max="2559" width="9.5" style="2"/>
    <col min="2560" max="2560" width="20.5" style="2" customWidth="1"/>
    <col min="2561" max="2567" width="9.25" style="2" customWidth="1"/>
    <col min="2568" max="2568" width="1.75" style="2" customWidth="1"/>
    <col min="2569" max="2569" width="1" style="2" customWidth="1"/>
    <col min="2570" max="2570" width="5.75" style="2" customWidth="1"/>
    <col min="2571" max="2571" width="2.25" style="2" customWidth="1"/>
    <col min="2572" max="2572" width="33.5" style="2" customWidth="1"/>
    <col min="2573" max="2815" width="9.5" style="2"/>
    <col min="2816" max="2816" width="20.5" style="2" customWidth="1"/>
    <col min="2817" max="2823" width="9.25" style="2" customWidth="1"/>
    <col min="2824" max="2824" width="1.75" style="2" customWidth="1"/>
    <col min="2825" max="2825" width="1" style="2" customWidth="1"/>
    <col min="2826" max="2826" width="5.75" style="2" customWidth="1"/>
    <col min="2827" max="2827" width="2.25" style="2" customWidth="1"/>
    <col min="2828" max="2828" width="33.5" style="2" customWidth="1"/>
    <col min="2829" max="3071" width="9.5" style="2"/>
    <col min="3072" max="3072" width="20.5" style="2" customWidth="1"/>
    <col min="3073" max="3079" width="9.25" style="2" customWidth="1"/>
    <col min="3080" max="3080" width="1.75" style="2" customWidth="1"/>
    <col min="3081" max="3081" width="1" style="2" customWidth="1"/>
    <col min="3082" max="3082" width="5.75" style="2" customWidth="1"/>
    <col min="3083" max="3083" width="2.25" style="2" customWidth="1"/>
    <col min="3084" max="3084" width="33.5" style="2" customWidth="1"/>
    <col min="3085" max="3327" width="9.5" style="2"/>
    <col min="3328" max="3328" width="20.5" style="2" customWidth="1"/>
    <col min="3329" max="3335" width="9.25" style="2" customWidth="1"/>
    <col min="3336" max="3336" width="1.75" style="2" customWidth="1"/>
    <col min="3337" max="3337" width="1" style="2" customWidth="1"/>
    <col min="3338" max="3338" width="5.75" style="2" customWidth="1"/>
    <col min="3339" max="3339" width="2.25" style="2" customWidth="1"/>
    <col min="3340" max="3340" width="33.5" style="2" customWidth="1"/>
    <col min="3341" max="3583" width="9.5" style="2"/>
    <col min="3584" max="3584" width="20.5" style="2" customWidth="1"/>
    <col min="3585" max="3591" width="9.25" style="2" customWidth="1"/>
    <col min="3592" max="3592" width="1.75" style="2" customWidth="1"/>
    <col min="3593" max="3593" width="1" style="2" customWidth="1"/>
    <col min="3594" max="3594" width="5.75" style="2" customWidth="1"/>
    <col min="3595" max="3595" width="2.25" style="2" customWidth="1"/>
    <col min="3596" max="3596" width="33.5" style="2" customWidth="1"/>
    <col min="3597" max="3839" width="9.5" style="2"/>
    <col min="3840" max="3840" width="20.5" style="2" customWidth="1"/>
    <col min="3841" max="3847" width="9.25" style="2" customWidth="1"/>
    <col min="3848" max="3848" width="1.75" style="2" customWidth="1"/>
    <col min="3849" max="3849" width="1" style="2" customWidth="1"/>
    <col min="3850" max="3850" width="5.75" style="2" customWidth="1"/>
    <col min="3851" max="3851" width="2.25" style="2" customWidth="1"/>
    <col min="3852" max="3852" width="33.5" style="2" customWidth="1"/>
    <col min="3853" max="4095" width="9.5" style="2"/>
    <col min="4096" max="4096" width="20.5" style="2" customWidth="1"/>
    <col min="4097" max="4103" width="9.25" style="2" customWidth="1"/>
    <col min="4104" max="4104" width="1.75" style="2" customWidth="1"/>
    <col min="4105" max="4105" width="1" style="2" customWidth="1"/>
    <col min="4106" max="4106" width="5.75" style="2" customWidth="1"/>
    <col min="4107" max="4107" width="2.25" style="2" customWidth="1"/>
    <col min="4108" max="4108" width="33.5" style="2" customWidth="1"/>
    <col min="4109" max="4351" width="9.5" style="2"/>
    <col min="4352" max="4352" width="20.5" style="2" customWidth="1"/>
    <col min="4353" max="4359" width="9.25" style="2" customWidth="1"/>
    <col min="4360" max="4360" width="1.75" style="2" customWidth="1"/>
    <col min="4361" max="4361" width="1" style="2" customWidth="1"/>
    <col min="4362" max="4362" width="5.75" style="2" customWidth="1"/>
    <col min="4363" max="4363" width="2.25" style="2" customWidth="1"/>
    <col min="4364" max="4364" width="33.5" style="2" customWidth="1"/>
    <col min="4365" max="4607" width="9.5" style="2"/>
    <col min="4608" max="4608" width="20.5" style="2" customWidth="1"/>
    <col min="4609" max="4615" width="9.25" style="2" customWidth="1"/>
    <col min="4616" max="4616" width="1.75" style="2" customWidth="1"/>
    <col min="4617" max="4617" width="1" style="2" customWidth="1"/>
    <col min="4618" max="4618" width="5.75" style="2" customWidth="1"/>
    <col min="4619" max="4619" width="2.25" style="2" customWidth="1"/>
    <col min="4620" max="4620" width="33.5" style="2" customWidth="1"/>
    <col min="4621" max="4863" width="9.5" style="2"/>
    <col min="4864" max="4864" width="20.5" style="2" customWidth="1"/>
    <col min="4865" max="4871" width="9.25" style="2" customWidth="1"/>
    <col min="4872" max="4872" width="1.75" style="2" customWidth="1"/>
    <col min="4873" max="4873" width="1" style="2" customWidth="1"/>
    <col min="4874" max="4874" width="5.75" style="2" customWidth="1"/>
    <col min="4875" max="4875" width="2.25" style="2" customWidth="1"/>
    <col min="4876" max="4876" width="33.5" style="2" customWidth="1"/>
    <col min="4877" max="5119" width="9.5" style="2"/>
    <col min="5120" max="5120" width="20.5" style="2" customWidth="1"/>
    <col min="5121" max="5127" width="9.25" style="2" customWidth="1"/>
    <col min="5128" max="5128" width="1.75" style="2" customWidth="1"/>
    <col min="5129" max="5129" width="1" style="2" customWidth="1"/>
    <col min="5130" max="5130" width="5.75" style="2" customWidth="1"/>
    <col min="5131" max="5131" width="2.25" style="2" customWidth="1"/>
    <col min="5132" max="5132" width="33.5" style="2" customWidth="1"/>
    <col min="5133" max="5375" width="9.5" style="2"/>
    <col min="5376" max="5376" width="20.5" style="2" customWidth="1"/>
    <col min="5377" max="5383" width="9.25" style="2" customWidth="1"/>
    <col min="5384" max="5384" width="1.75" style="2" customWidth="1"/>
    <col min="5385" max="5385" width="1" style="2" customWidth="1"/>
    <col min="5386" max="5386" width="5.75" style="2" customWidth="1"/>
    <col min="5387" max="5387" width="2.25" style="2" customWidth="1"/>
    <col min="5388" max="5388" width="33.5" style="2" customWidth="1"/>
    <col min="5389" max="5631" width="9.5" style="2"/>
    <col min="5632" max="5632" width="20.5" style="2" customWidth="1"/>
    <col min="5633" max="5639" width="9.25" style="2" customWidth="1"/>
    <col min="5640" max="5640" width="1.75" style="2" customWidth="1"/>
    <col min="5641" max="5641" width="1" style="2" customWidth="1"/>
    <col min="5642" max="5642" width="5.75" style="2" customWidth="1"/>
    <col min="5643" max="5643" width="2.25" style="2" customWidth="1"/>
    <col min="5644" max="5644" width="33.5" style="2" customWidth="1"/>
    <col min="5645" max="5887" width="9.5" style="2"/>
    <col min="5888" max="5888" width="20.5" style="2" customWidth="1"/>
    <col min="5889" max="5895" width="9.25" style="2" customWidth="1"/>
    <col min="5896" max="5896" width="1.75" style="2" customWidth="1"/>
    <col min="5897" max="5897" width="1" style="2" customWidth="1"/>
    <col min="5898" max="5898" width="5.75" style="2" customWidth="1"/>
    <col min="5899" max="5899" width="2.25" style="2" customWidth="1"/>
    <col min="5900" max="5900" width="33.5" style="2" customWidth="1"/>
    <col min="5901" max="6143" width="9.5" style="2"/>
    <col min="6144" max="6144" width="20.5" style="2" customWidth="1"/>
    <col min="6145" max="6151" width="9.25" style="2" customWidth="1"/>
    <col min="6152" max="6152" width="1.75" style="2" customWidth="1"/>
    <col min="6153" max="6153" width="1" style="2" customWidth="1"/>
    <col min="6154" max="6154" width="5.75" style="2" customWidth="1"/>
    <col min="6155" max="6155" width="2.25" style="2" customWidth="1"/>
    <col min="6156" max="6156" width="33.5" style="2" customWidth="1"/>
    <col min="6157" max="6399" width="9.5" style="2"/>
    <col min="6400" max="6400" width="20.5" style="2" customWidth="1"/>
    <col min="6401" max="6407" width="9.25" style="2" customWidth="1"/>
    <col min="6408" max="6408" width="1.75" style="2" customWidth="1"/>
    <col min="6409" max="6409" width="1" style="2" customWidth="1"/>
    <col min="6410" max="6410" width="5.75" style="2" customWidth="1"/>
    <col min="6411" max="6411" width="2.25" style="2" customWidth="1"/>
    <col min="6412" max="6412" width="33.5" style="2" customWidth="1"/>
    <col min="6413" max="6655" width="9.5" style="2"/>
    <col min="6656" max="6656" width="20.5" style="2" customWidth="1"/>
    <col min="6657" max="6663" width="9.25" style="2" customWidth="1"/>
    <col min="6664" max="6664" width="1.75" style="2" customWidth="1"/>
    <col min="6665" max="6665" width="1" style="2" customWidth="1"/>
    <col min="6666" max="6666" width="5.75" style="2" customWidth="1"/>
    <col min="6667" max="6667" width="2.25" style="2" customWidth="1"/>
    <col min="6668" max="6668" width="33.5" style="2" customWidth="1"/>
    <col min="6669" max="6911" width="9.5" style="2"/>
    <col min="6912" max="6912" width="20.5" style="2" customWidth="1"/>
    <col min="6913" max="6919" width="9.25" style="2" customWidth="1"/>
    <col min="6920" max="6920" width="1.75" style="2" customWidth="1"/>
    <col min="6921" max="6921" width="1" style="2" customWidth="1"/>
    <col min="6922" max="6922" width="5.75" style="2" customWidth="1"/>
    <col min="6923" max="6923" width="2.25" style="2" customWidth="1"/>
    <col min="6924" max="6924" width="33.5" style="2" customWidth="1"/>
    <col min="6925" max="7167" width="9.5" style="2"/>
    <col min="7168" max="7168" width="20.5" style="2" customWidth="1"/>
    <col min="7169" max="7175" width="9.25" style="2" customWidth="1"/>
    <col min="7176" max="7176" width="1.75" style="2" customWidth="1"/>
    <col min="7177" max="7177" width="1" style="2" customWidth="1"/>
    <col min="7178" max="7178" width="5.75" style="2" customWidth="1"/>
    <col min="7179" max="7179" width="2.25" style="2" customWidth="1"/>
    <col min="7180" max="7180" width="33.5" style="2" customWidth="1"/>
    <col min="7181" max="7423" width="9.5" style="2"/>
    <col min="7424" max="7424" width="20.5" style="2" customWidth="1"/>
    <col min="7425" max="7431" width="9.25" style="2" customWidth="1"/>
    <col min="7432" max="7432" width="1.75" style="2" customWidth="1"/>
    <col min="7433" max="7433" width="1" style="2" customWidth="1"/>
    <col min="7434" max="7434" width="5.75" style="2" customWidth="1"/>
    <col min="7435" max="7435" width="2.25" style="2" customWidth="1"/>
    <col min="7436" max="7436" width="33.5" style="2" customWidth="1"/>
    <col min="7437" max="7679" width="9.5" style="2"/>
    <col min="7680" max="7680" width="20.5" style="2" customWidth="1"/>
    <col min="7681" max="7687" width="9.25" style="2" customWidth="1"/>
    <col min="7688" max="7688" width="1.75" style="2" customWidth="1"/>
    <col min="7689" max="7689" width="1" style="2" customWidth="1"/>
    <col min="7690" max="7690" width="5.75" style="2" customWidth="1"/>
    <col min="7691" max="7691" width="2.25" style="2" customWidth="1"/>
    <col min="7692" max="7692" width="33.5" style="2" customWidth="1"/>
    <col min="7693" max="7935" width="9.5" style="2"/>
    <col min="7936" max="7936" width="20.5" style="2" customWidth="1"/>
    <col min="7937" max="7943" width="9.25" style="2" customWidth="1"/>
    <col min="7944" max="7944" width="1.75" style="2" customWidth="1"/>
    <col min="7945" max="7945" width="1" style="2" customWidth="1"/>
    <col min="7946" max="7946" width="5.75" style="2" customWidth="1"/>
    <col min="7947" max="7947" width="2.25" style="2" customWidth="1"/>
    <col min="7948" max="7948" width="33.5" style="2" customWidth="1"/>
    <col min="7949" max="8191" width="9.5" style="2"/>
    <col min="8192" max="8192" width="20.5" style="2" customWidth="1"/>
    <col min="8193" max="8199" width="9.25" style="2" customWidth="1"/>
    <col min="8200" max="8200" width="1.75" style="2" customWidth="1"/>
    <col min="8201" max="8201" width="1" style="2" customWidth="1"/>
    <col min="8202" max="8202" width="5.75" style="2" customWidth="1"/>
    <col min="8203" max="8203" width="2.25" style="2" customWidth="1"/>
    <col min="8204" max="8204" width="33.5" style="2" customWidth="1"/>
    <col min="8205" max="8447" width="9.5" style="2"/>
    <col min="8448" max="8448" width="20.5" style="2" customWidth="1"/>
    <col min="8449" max="8455" width="9.25" style="2" customWidth="1"/>
    <col min="8456" max="8456" width="1.75" style="2" customWidth="1"/>
    <col min="8457" max="8457" width="1" style="2" customWidth="1"/>
    <col min="8458" max="8458" width="5.75" style="2" customWidth="1"/>
    <col min="8459" max="8459" width="2.25" style="2" customWidth="1"/>
    <col min="8460" max="8460" width="33.5" style="2" customWidth="1"/>
    <col min="8461" max="8703" width="9.5" style="2"/>
    <col min="8704" max="8704" width="20.5" style="2" customWidth="1"/>
    <col min="8705" max="8711" width="9.25" style="2" customWidth="1"/>
    <col min="8712" max="8712" width="1.75" style="2" customWidth="1"/>
    <col min="8713" max="8713" width="1" style="2" customWidth="1"/>
    <col min="8714" max="8714" width="5.75" style="2" customWidth="1"/>
    <col min="8715" max="8715" width="2.25" style="2" customWidth="1"/>
    <col min="8716" max="8716" width="33.5" style="2" customWidth="1"/>
    <col min="8717" max="8959" width="9.5" style="2"/>
    <col min="8960" max="8960" width="20.5" style="2" customWidth="1"/>
    <col min="8961" max="8967" width="9.25" style="2" customWidth="1"/>
    <col min="8968" max="8968" width="1.75" style="2" customWidth="1"/>
    <col min="8969" max="8969" width="1" style="2" customWidth="1"/>
    <col min="8970" max="8970" width="5.75" style="2" customWidth="1"/>
    <col min="8971" max="8971" width="2.25" style="2" customWidth="1"/>
    <col min="8972" max="8972" width="33.5" style="2" customWidth="1"/>
    <col min="8973" max="9215" width="9.5" style="2"/>
    <col min="9216" max="9216" width="20.5" style="2" customWidth="1"/>
    <col min="9217" max="9223" width="9.25" style="2" customWidth="1"/>
    <col min="9224" max="9224" width="1.75" style="2" customWidth="1"/>
    <col min="9225" max="9225" width="1" style="2" customWidth="1"/>
    <col min="9226" max="9226" width="5.75" style="2" customWidth="1"/>
    <col min="9227" max="9227" width="2.25" style="2" customWidth="1"/>
    <col min="9228" max="9228" width="33.5" style="2" customWidth="1"/>
    <col min="9229" max="9471" width="9.5" style="2"/>
    <col min="9472" max="9472" width="20.5" style="2" customWidth="1"/>
    <col min="9473" max="9479" width="9.25" style="2" customWidth="1"/>
    <col min="9480" max="9480" width="1.75" style="2" customWidth="1"/>
    <col min="9481" max="9481" width="1" style="2" customWidth="1"/>
    <col min="9482" max="9482" width="5.75" style="2" customWidth="1"/>
    <col min="9483" max="9483" width="2.25" style="2" customWidth="1"/>
    <col min="9484" max="9484" width="33.5" style="2" customWidth="1"/>
    <col min="9485" max="9727" width="9.5" style="2"/>
    <col min="9728" max="9728" width="20.5" style="2" customWidth="1"/>
    <col min="9729" max="9735" width="9.25" style="2" customWidth="1"/>
    <col min="9736" max="9736" width="1.75" style="2" customWidth="1"/>
    <col min="9737" max="9737" width="1" style="2" customWidth="1"/>
    <col min="9738" max="9738" width="5.75" style="2" customWidth="1"/>
    <col min="9739" max="9739" width="2.25" style="2" customWidth="1"/>
    <col min="9740" max="9740" width="33.5" style="2" customWidth="1"/>
    <col min="9741" max="9983" width="9.5" style="2"/>
    <col min="9984" max="9984" width="20.5" style="2" customWidth="1"/>
    <col min="9985" max="9991" width="9.25" style="2" customWidth="1"/>
    <col min="9992" max="9992" width="1.75" style="2" customWidth="1"/>
    <col min="9993" max="9993" width="1" style="2" customWidth="1"/>
    <col min="9994" max="9994" width="5.75" style="2" customWidth="1"/>
    <col min="9995" max="9995" width="2.25" style="2" customWidth="1"/>
    <col min="9996" max="9996" width="33.5" style="2" customWidth="1"/>
    <col min="9997" max="10239" width="9.5" style="2"/>
    <col min="10240" max="10240" width="20.5" style="2" customWidth="1"/>
    <col min="10241" max="10247" width="9.25" style="2" customWidth="1"/>
    <col min="10248" max="10248" width="1.75" style="2" customWidth="1"/>
    <col min="10249" max="10249" width="1" style="2" customWidth="1"/>
    <col min="10250" max="10250" width="5.75" style="2" customWidth="1"/>
    <col min="10251" max="10251" width="2.25" style="2" customWidth="1"/>
    <col min="10252" max="10252" width="33.5" style="2" customWidth="1"/>
    <col min="10253" max="10495" width="9.5" style="2"/>
    <col min="10496" max="10496" width="20.5" style="2" customWidth="1"/>
    <col min="10497" max="10503" width="9.25" style="2" customWidth="1"/>
    <col min="10504" max="10504" width="1.75" style="2" customWidth="1"/>
    <col min="10505" max="10505" width="1" style="2" customWidth="1"/>
    <col min="10506" max="10506" width="5.75" style="2" customWidth="1"/>
    <col min="10507" max="10507" width="2.25" style="2" customWidth="1"/>
    <col min="10508" max="10508" width="33.5" style="2" customWidth="1"/>
    <col min="10509" max="10751" width="9.5" style="2"/>
    <col min="10752" max="10752" width="20.5" style="2" customWidth="1"/>
    <col min="10753" max="10759" width="9.25" style="2" customWidth="1"/>
    <col min="10760" max="10760" width="1.75" style="2" customWidth="1"/>
    <col min="10761" max="10761" width="1" style="2" customWidth="1"/>
    <col min="10762" max="10762" width="5.75" style="2" customWidth="1"/>
    <col min="10763" max="10763" width="2.25" style="2" customWidth="1"/>
    <col min="10764" max="10764" width="33.5" style="2" customWidth="1"/>
    <col min="10765" max="11007" width="9.5" style="2"/>
    <col min="11008" max="11008" width="20.5" style="2" customWidth="1"/>
    <col min="11009" max="11015" width="9.25" style="2" customWidth="1"/>
    <col min="11016" max="11016" width="1.75" style="2" customWidth="1"/>
    <col min="11017" max="11017" width="1" style="2" customWidth="1"/>
    <col min="11018" max="11018" width="5.75" style="2" customWidth="1"/>
    <col min="11019" max="11019" width="2.25" style="2" customWidth="1"/>
    <col min="11020" max="11020" width="33.5" style="2" customWidth="1"/>
    <col min="11021" max="11263" width="9.5" style="2"/>
    <col min="11264" max="11264" width="20.5" style="2" customWidth="1"/>
    <col min="11265" max="11271" width="9.25" style="2" customWidth="1"/>
    <col min="11272" max="11272" width="1.75" style="2" customWidth="1"/>
    <col min="11273" max="11273" width="1" style="2" customWidth="1"/>
    <col min="11274" max="11274" width="5.75" style="2" customWidth="1"/>
    <col min="11275" max="11275" width="2.25" style="2" customWidth="1"/>
    <col min="11276" max="11276" width="33.5" style="2" customWidth="1"/>
    <col min="11277" max="11519" width="9.5" style="2"/>
    <col min="11520" max="11520" width="20.5" style="2" customWidth="1"/>
    <col min="11521" max="11527" width="9.25" style="2" customWidth="1"/>
    <col min="11528" max="11528" width="1.75" style="2" customWidth="1"/>
    <col min="11529" max="11529" width="1" style="2" customWidth="1"/>
    <col min="11530" max="11530" width="5.75" style="2" customWidth="1"/>
    <col min="11531" max="11531" width="2.25" style="2" customWidth="1"/>
    <col min="11532" max="11532" width="33.5" style="2" customWidth="1"/>
    <col min="11533" max="11775" width="9.5" style="2"/>
    <col min="11776" max="11776" width="20.5" style="2" customWidth="1"/>
    <col min="11777" max="11783" width="9.25" style="2" customWidth="1"/>
    <col min="11784" max="11784" width="1.75" style="2" customWidth="1"/>
    <col min="11785" max="11785" width="1" style="2" customWidth="1"/>
    <col min="11786" max="11786" width="5.75" style="2" customWidth="1"/>
    <col min="11787" max="11787" width="2.25" style="2" customWidth="1"/>
    <col min="11788" max="11788" width="33.5" style="2" customWidth="1"/>
    <col min="11789" max="12031" width="9.5" style="2"/>
    <col min="12032" max="12032" width="20.5" style="2" customWidth="1"/>
    <col min="12033" max="12039" width="9.25" style="2" customWidth="1"/>
    <col min="12040" max="12040" width="1.75" style="2" customWidth="1"/>
    <col min="12041" max="12041" width="1" style="2" customWidth="1"/>
    <col min="12042" max="12042" width="5.75" style="2" customWidth="1"/>
    <col min="12043" max="12043" width="2.25" style="2" customWidth="1"/>
    <col min="12044" max="12044" width="33.5" style="2" customWidth="1"/>
    <col min="12045" max="12287" width="9.5" style="2"/>
    <col min="12288" max="12288" width="20.5" style="2" customWidth="1"/>
    <col min="12289" max="12295" width="9.25" style="2" customWidth="1"/>
    <col min="12296" max="12296" width="1.75" style="2" customWidth="1"/>
    <col min="12297" max="12297" width="1" style="2" customWidth="1"/>
    <col min="12298" max="12298" width="5.75" style="2" customWidth="1"/>
    <col min="12299" max="12299" width="2.25" style="2" customWidth="1"/>
    <col min="12300" max="12300" width="33.5" style="2" customWidth="1"/>
    <col min="12301" max="12543" width="9.5" style="2"/>
    <col min="12544" max="12544" width="20.5" style="2" customWidth="1"/>
    <col min="12545" max="12551" width="9.25" style="2" customWidth="1"/>
    <col min="12552" max="12552" width="1.75" style="2" customWidth="1"/>
    <col min="12553" max="12553" width="1" style="2" customWidth="1"/>
    <col min="12554" max="12554" width="5.75" style="2" customWidth="1"/>
    <col min="12555" max="12555" width="2.25" style="2" customWidth="1"/>
    <col min="12556" max="12556" width="33.5" style="2" customWidth="1"/>
    <col min="12557" max="12799" width="9.5" style="2"/>
    <col min="12800" max="12800" width="20.5" style="2" customWidth="1"/>
    <col min="12801" max="12807" width="9.25" style="2" customWidth="1"/>
    <col min="12808" max="12808" width="1.75" style="2" customWidth="1"/>
    <col min="12809" max="12809" width="1" style="2" customWidth="1"/>
    <col min="12810" max="12810" width="5.75" style="2" customWidth="1"/>
    <col min="12811" max="12811" width="2.25" style="2" customWidth="1"/>
    <col min="12812" max="12812" width="33.5" style="2" customWidth="1"/>
    <col min="12813" max="13055" width="9.5" style="2"/>
    <col min="13056" max="13056" width="20.5" style="2" customWidth="1"/>
    <col min="13057" max="13063" width="9.25" style="2" customWidth="1"/>
    <col min="13064" max="13064" width="1.75" style="2" customWidth="1"/>
    <col min="13065" max="13065" width="1" style="2" customWidth="1"/>
    <col min="13066" max="13066" width="5.75" style="2" customWidth="1"/>
    <col min="13067" max="13067" width="2.25" style="2" customWidth="1"/>
    <col min="13068" max="13068" width="33.5" style="2" customWidth="1"/>
    <col min="13069" max="13311" width="9.5" style="2"/>
    <col min="13312" max="13312" width="20.5" style="2" customWidth="1"/>
    <col min="13313" max="13319" width="9.25" style="2" customWidth="1"/>
    <col min="13320" max="13320" width="1.75" style="2" customWidth="1"/>
    <col min="13321" max="13321" width="1" style="2" customWidth="1"/>
    <col min="13322" max="13322" width="5.75" style="2" customWidth="1"/>
    <col min="13323" max="13323" width="2.25" style="2" customWidth="1"/>
    <col min="13324" max="13324" width="33.5" style="2" customWidth="1"/>
    <col min="13325" max="13567" width="9.5" style="2"/>
    <col min="13568" max="13568" width="20.5" style="2" customWidth="1"/>
    <col min="13569" max="13575" width="9.25" style="2" customWidth="1"/>
    <col min="13576" max="13576" width="1.75" style="2" customWidth="1"/>
    <col min="13577" max="13577" width="1" style="2" customWidth="1"/>
    <col min="13578" max="13578" width="5.75" style="2" customWidth="1"/>
    <col min="13579" max="13579" width="2.25" style="2" customWidth="1"/>
    <col min="13580" max="13580" width="33.5" style="2" customWidth="1"/>
    <col min="13581" max="13823" width="9.5" style="2"/>
    <col min="13824" max="13824" width="20.5" style="2" customWidth="1"/>
    <col min="13825" max="13831" width="9.25" style="2" customWidth="1"/>
    <col min="13832" max="13832" width="1.75" style="2" customWidth="1"/>
    <col min="13833" max="13833" width="1" style="2" customWidth="1"/>
    <col min="13834" max="13834" width="5.75" style="2" customWidth="1"/>
    <col min="13835" max="13835" width="2.25" style="2" customWidth="1"/>
    <col min="13836" max="13836" width="33.5" style="2" customWidth="1"/>
    <col min="13837" max="14079" width="9.5" style="2"/>
    <col min="14080" max="14080" width="20.5" style="2" customWidth="1"/>
    <col min="14081" max="14087" width="9.25" style="2" customWidth="1"/>
    <col min="14088" max="14088" width="1.75" style="2" customWidth="1"/>
    <col min="14089" max="14089" width="1" style="2" customWidth="1"/>
    <col min="14090" max="14090" width="5.75" style="2" customWidth="1"/>
    <col min="14091" max="14091" width="2.25" style="2" customWidth="1"/>
    <col min="14092" max="14092" width="33.5" style="2" customWidth="1"/>
    <col min="14093" max="14335" width="9.5" style="2"/>
    <col min="14336" max="14336" width="20.5" style="2" customWidth="1"/>
    <col min="14337" max="14343" width="9.25" style="2" customWidth="1"/>
    <col min="14344" max="14344" width="1.75" style="2" customWidth="1"/>
    <col min="14345" max="14345" width="1" style="2" customWidth="1"/>
    <col min="14346" max="14346" width="5.75" style="2" customWidth="1"/>
    <col min="14347" max="14347" width="2.25" style="2" customWidth="1"/>
    <col min="14348" max="14348" width="33.5" style="2" customWidth="1"/>
    <col min="14349" max="14591" width="9.5" style="2"/>
    <col min="14592" max="14592" width="20.5" style="2" customWidth="1"/>
    <col min="14593" max="14599" width="9.25" style="2" customWidth="1"/>
    <col min="14600" max="14600" width="1.75" style="2" customWidth="1"/>
    <col min="14601" max="14601" width="1" style="2" customWidth="1"/>
    <col min="14602" max="14602" width="5.75" style="2" customWidth="1"/>
    <col min="14603" max="14603" width="2.25" style="2" customWidth="1"/>
    <col min="14604" max="14604" width="33.5" style="2" customWidth="1"/>
    <col min="14605" max="14847" width="9.5" style="2"/>
    <col min="14848" max="14848" width="20.5" style="2" customWidth="1"/>
    <col min="14849" max="14855" width="9.25" style="2" customWidth="1"/>
    <col min="14856" max="14856" width="1.75" style="2" customWidth="1"/>
    <col min="14857" max="14857" width="1" style="2" customWidth="1"/>
    <col min="14858" max="14858" width="5.75" style="2" customWidth="1"/>
    <col min="14859" max="14859" width="2.25" style="2" customWidth="1"/>
    <col min="14860" max="14860" width="33.5" style="2" customWidth="1"/>
    <col min="14861" max="15103" width="9.5" style="2"/>
    <col min="15104" max="15104" width="20.5" style="2" customWidth="1"/>
    <col min="15105" max="15111" width="9.25" style="2" customWidth="1"/>
    <col min="15112" max="15112" width="1.75" style="2" customWidth="1"/>
    <col min="15113" max="15113" width="1" style="2" customWidth="1"/>
    <col min="15114" max="15114" width="5.75" style="2" customWidth="1"/>
    <col min="15115" max="15115" width="2.25" style="2" customWidth="1"/>
    <col min="15116" max="15116" width="33.5" style="2" customWidth="1"/>
    <col min="15117" max="15359" width="9.5" style="2"/>
    <col min="15360" max="15360" width="20.5" style="2" customWidth="1"/>
    <col min="15361" max="15367" width="9.25" style="2" customWidth="1"/>
    <col min="15368" max="15368" width="1.75" style="2" customWidth="1"/>
    <col min="15369" max="15369" width="1" style="2" customWidth="1"/>
    <col min="15370" max="15370" width="5.75" style="2" customWidth="1"/>
    <col min="15371" max="15371" width="2.25" style="2" customWidth="1"/>
    <col min="15372" max="15372" width="33.5" style="2" customWidth="1"/>
    <col min="15373" max="15615" width="9.5" style="2"/>
    <col min="15616" max="15616" width="20.5" style="2" customWidth="1"/>
    <col min="15617" max="15623" width="9.25" style="2" customWidth="1"/>
    <col min="15624" max="15624" width="1.75" style="2" customWidth="1"/>
    <col min="15625" max="15625" width="1" style="2" customWidth="1"/>
    <col min="15626" max="15626" width="5.75" style="2" customWidth="1"/>
    <col min="15627" max="15627" width="2.25" style="2" customWidth="1"/>
    <col min="15628" max="15628" width="33.5" style="2" customWidth="1"/>
    <col min="15629" max="15871" width="9.5" style="2"/>
    <col min="15872" max="15872" width="20.5" style="2" customWidth="1"/>
    <col min="15873" max="15879" width="9.25" style="2" customWidth="1"/>
    <col min="15880" max="15880" width="1.75" style="2" customWidth="1"/>
    <col min="15881" max="15881" width="1" style="2" customWidth="1"/>
    <col min="15882" max="15882" width="5.75" style="2" customWidth="1"/>
    <col min="15883" max="15883" width="2.25" style="2" customWidth="1"/>
    <col min="15884" max="15884" width="33.5" style="2" customWidth="1"/>
    <col min="15885" max="16127" width="9.5" style="2"/>
    <col min="16128" max="16128" width="20.5" style="2" customWidth="1"/>
    <col min="16129" max="16135" width="9.25" style="2" customWidth="1"/>
    <col min="16136" max="16136" width="1.75" style="2" customWidth="1"/>
    <col min="16137" max="16137" width="1" style="2" customWidth="1"/>
    <col min="16138" max="16138" width="5.75" style="2" customWidth="1"/>
    <col min="16139" max="16139" width="2.25" style="2" customWidth="1"/>
    <col min="16140" max="16140" width="33.5" style="2" customWidth="1"/>
    <col min="16141" max="16384" width="9.5" style="2"/>
  </cols>
  <sheetData>
    <row r="1" spans="1:12" ht="23" customHeight="1">
      <c r="A1" s="1"/>
      <c r="B1" s="1"/>
      <c r="C1" s="1"/>
      <c r="D1" s="1"/>
      <c r="E1" s="25"/>
      <c r="F1" s="25"/>
      <c r="G1" s="25"/>
      <c r="H1" s="25"/>
      <c r="I1" s="25"/>
      <c r="J1" s="25"/>
      <c r="K1" s="25"/>
      <c r="L1" s="109" t="s">
        <v>607</v>
      </c>
    </row>
    <row r="2" spans="1:12" ht="12" customHeight="1">
      <c r="A2" s="1"/>
      <c r="B2" s="3"/>
      <c r="C2" s="4"/>
      <c r="D2" s="3"/>
      <c r="E2" s="3"/>
      <c r="F2" s="3"/>
      <c r="G2" s="3"/>
      <c r="H2" s="3"/>
      <c r="I2" s="3"/>
      <c r="J2" s="3"/>
      <c r="K2" s="168"/>
      <c r="L2" s="59" t="s">
        <v>1001</v>
      </c>
    </row>
    <row r="3" spans="1:12" ht="18" customHeight="1">
      <c r="A3" s="550">
        <v>40</v>
      </c>
      <c r="B3" s="107" t="s">
        <v>494</v>
      </c>
      <c r="C3" s="5"/>
      <c r="D3" s="5"/>
      <c r="E3" s="5"/>
      <c r="F3" s="5"/>
      <c r="G3" s="5"/>
      <c r="H3" s="5"/>
      <c r="I3" s="5"/>
      <c r="J3" s="5"/>
      <c r="K3" s="185"/>
      <c r="L3" s="125" t="s">
        <v>583</v>
      </c>
    </row>
    <row r="4" spans="1:12" ht="18" customHeight="1">
      <c r="A4" s="551"/>
      <c r="B4" s="356" t="s">
        <v>495</v>
      </c>
      <c r="C4" s="187"/>
      <c r="D4" s="187"/>
      <c r="E4" s="187"/>
      <c r="F4" s="187"/>
      <c r="G4" s="187"/>
      <c r="H4" s="187"/>
      <c r="I4" s="187"/>
      <c r="J4" s="187"/>
      <c r="K4" s="188"/>
      <c r="L4" s="225" t="s">
        <v>584</v>
      </c>
    </row>
    <row r="5" spans="1:12" s="118" customFormat="1" ht="14.25" customHeight="1">
      <c r="K5" s="444"/>
      <c r="L5" s="67"/>
    </row>
    <row r="6" spans="1:12" s="118" customFormat="1" ht="14.25" customHeight="1">
      <c r="K6" s="444"/>
      <c r="L6" s="67"/>
    </row>
    <row r="7" spans="1:12" s="118" customFormat="1" ht="14.25" customHeight="1">
      <c r="K7" s="444"/>
      <c r="L7" s="67"/>
    </row>
    <row r="8" spans="1:12" s="118" customFormat="1" ht="14.25" customHeight="1">
      <c r="A8" s="594" t="s">
        <v>911</v>
      </c>
      <c r="B8" s="594"/>
      <c r="C8" s="2"/>
      <c r="D8" s="2"/>
      <c r="E8" s="2"/>
      <c r="F8" s="2"/>
      <c r="G8" s="2"/>
      <c r="H8" s="2"/>
      <c r="I8" s="2"/>
      <c r="J8" s="2"/>
      <c r="K8" s="171"/>
      <c r="L8" s="431" t="s">
        <v>912</v>
      </c>
    </row>
    <row r="9" spans="1:12" s="118" customFormat="1" ht="9" customHeight="1">
      <c r="A9" s="2"/>
      <c r="B9" s="2"/>
      <c r="C9" s="2"/>
      <c r="D9" s="2"/>
      <c r="E9" s="2"/>
      <c r="F9" s="2"/>
      <c r="G9" s="2"/>
      <c r="H9" s="2"/>
      <c r="I9" s="2"/>
      <c r="J9" s="2"/>
      <c r="K9" s="171"/>
      <c r="L9" s="7"/>
    </row>
    <row r="10" spans="1:12" ht="18.75" customHeight="1">
      <c r="A10" s="34" t="s">
        <v>0</v>
      </c>
      <c r="C10" s="110">
        <v>2010</v>
      </c>
      <c r="D10" s="110">
        <v>2015</v>
      </c>
      <c r="E10" s="110">
        <v>2020</v>
      </c>
      <c r="F10" s="110">
        <v>2021</v>
      </c>
      <c r="G10" s="110">
        <v>2022</v>
      </c>
      <c r="H10" s="110">
        <v>2023</v>
      </c>
      <c r="I10" s="110" t="s">
        <v>1003</v>
      </c>
      <c r="J10" s="110"/>
      <c r="K10" s="404" t="s">
        <v>211</v>
      </c>
      <c r="L10" s="248" t="s">
        <v>0</v>
      </c>
    </row>
    <row r="11" spans="1:12" s="118" customFormat="1" ht="14.25" customHeight="1">
      <c r="C11" s="67"/>
      <c r="K11" s="449"/>
      <c r="L11" s="67"/>
    </row>
    <row r="12" spans="1:12" s="118" customFormat="1" ht="14.25" customHeight="1">
      <c r="A12" s="258" t="s">
        <v>765</v>
      </c>
      <c r="B12" s="237"/>
      <c r="C12" s="115">
        <v>611531.06099999975</v>
      </c>
      <c r="D12" s="113">
        <v>673871.20399999991</v>
      </c>
      <c r="E12" s="113">
        <v>729361.69800000032</v>
      </c>
      <c r="F12" s="113">
        <v>749546.1889999999</v>
      </c>
      <c r="G12" s="113">
        <v>768587.43988315191</v>
      </c>
      <c r="H12" s="113">
        <v>839749.87561844976</v>
      </c>
      <c r="I12" s="113">
        <v>896014.96100000036</v>
      </c>
      <c r="J12" s="113"/>
      <c r="K12" s="422">
        <v>83.414226419796847</v>
      </c>
      <c r="L12" s="246" t="s">
        <v>765</v>
      </c>
    </row>
    <row r="13" spans="1:12" s="118" customFormat="1" ht="14.25" customHeight="1">
      <c r="A13" s="35"/>
      <c r="B13" s="66"/>
      <c r="C13" s="67"/>
      <c r="D13" s="235"/>
      <c r="E13" s="235"/>
      <c r="F13" s="235"/>
      <c r="G13" s="235"/>
      <c r="H13" s="235"/>
      <c r="I13" s="235"/>
      <c r="K13" s="406"/>
      <c r="L13" s="36"/>
    </row>
    <row r="14" spans="1:12" s="118" customFormat="1" ht="14.25" customHeight="1">
      <c r="A14" s="35" t="s">
        <v>14</v>
      </c>
      <c r="B14" s="66"/>
      <c r="C14" s="112">
        <v>266891.55200000003</v>
      </c>
      <c r="D14" s="235">
        <v>274158.56199999998</v>
      </c>
      <c r="E14" s="235">
        <v>300291.69900000002</v>
      </c>
      <c r="F14" s="235">
        <v>303309.05099999998</v>
      </c>
      <c r="G14" s="235">
        <v>308393.37482225429</v>
      </c>
      <c r="H14" s="235">
        <v>317025.91278936411</v>
      </c>
      <c r="I14" s="235">
        <v>331677.14399999997</v>
      </c>
      <c r="J14" s="235"/>
      <c r="K14" s="422">
        <v>30.877377713660241</v>
      </c>
      <c r="L14" s="36" t="s">
        <v>93</v>
      </c>
    </row>
    <row r="15" spans="1:12" s="118" customFormat="1" ht="14.25" customHeight="1">
      <c r="A15" s="35" t="s">
        <v>61</v>
      </c>
      <c r="B15" s="66"/>
      <c r="C15" s="112">
        <v>86417.256999999998</v>
      </c>
      <c r="D15" s="235">
        <v>98366.535999999993</v>
      </c>
      <c r="E15" s="235">
        <v>107410.489</v>
      </c>
      <c r="F15" s="235">
        <v>103765.79399999999</v>
      </c>
      <c r="G15" s="235">
        <v>104182.84599192087</v>
      </c>
      <c r="H15" s="235">
        <v>117764.5334889316</v>
      </c>
      <c r="I15" s="235">
        <v>117041.78599999999</v>
      </c>
      <c r="J15" s="235"/>
      <c r="K15" s="422">
        <v>10.895967660054957</v>
      </c>
      <c r="L15" s="36" t="s">
        <v>17</v>
      </c>
    </row>
    <row r="16" spans="1:12" s="118" customFormat="1" ht="14.25" customHeight="1">
      <c r="A16" s="35" t="s">
        <v>15</v>
      </c>
      <c r="B16" s="66"/>
      <c r="C16" s="112">
        <v>68990.873000000007</v>
      </c>
      <c r="D16" s="235">
        <v>66197.707999999999</v>
      </c>
      <c r="E16" s="235">
        <v>94232.62</v>
      </c>
      <c r="F16" s="235">
        <v>97644.596000000005</v>
      </c>
      <c r="G16" s="235">
        <v>94719.055600245381</v>
      </c>
      <c r="H16" s="235">
        <v>96951.785600245392</v>
      </c>
      <c r="I16" s="235">
        <v>105975.75900000001</v>
      </c>
      <c r="J16" s="235"/>
      <c r="K16" s="422">
        <v>9.8657794132924312</v>
      </c>
      <c r="L16" s="36" t="s">
        <v>16</v>
      </c>
    </row>
    <row r="17" spans="1:12" s="118" customFormat="1" ht="14.25" customHeight="1">
      <c r="A17" s="35" t="s">
        <v>18</v>
      </c>
      <c r="B17" s="66"/>
      <c r="C17" s="112">
        <v>47798.366000000002</v>
      </c>
      <c r="D17" s="235">
        <v>52587.902000000002</v>
      </c>
      <c r="E17" s="235">
        <v>60692.28</v>
      </c>
      <c r="F17" s="235">
        <v>71534.775999999998</v>
      </c>
      <c r="G17" s="235">
        <v>78848.890122898549</v>
      </c>
      <c r="H17" s="235">
        <v>93466.800122898552</v>
      </c>
      <c r="I17" s="235">
        <v>103059.526</v>
      </c>
      <c r="J17" s="235"/>
      <c r="K17" s="422">
        <v>9.5942936342119154</v>
      </c>
      <c r="L17" s="36" t="s">
        <v>19</v>
      </c>
    </row>
    <row r="18" spans="1:12" s="118" customFormat="1" ht="14.25" customHeight="1">
      <c r="A18" s="35" t="s">
        <v>22</v>
      </c>
      <c r="B18" s="66"/>
      <c r="C18" s="112">
        <v>29332.292000000001</v>
      </c>
      <c r="D18" s="235">
        <v>39317.373</v>
      </c>
      <c r="E18" s="235">
        <v>38447.207000000002</v>
      </c>
      <c r="F18" s="235">
        <v>39059.023999999998</v>
      </c>
      <c r="G18" s="235">
        <v>39804.904125482171</v>
      </c>
      <c r="H18" s="235">
        <v>48876.558935829329</v>
      </c>
      <c r="I18" s="235">
        <v>51535.14</v>
      </c>
      <c r="J18" s="235"/>
      <c r="K18" s="422">
        <v>4.797647387202419</v>
      </c>
      <c r="L18" s="36" t="s">
        <v>23</v>
      </c>
    </row>
    <row r="19" spans="1:12" s="118" customFormat="1" ht="14.25" customHeight="1">
      <c r="A19" s="35" t="s">
        <v>20</v>
      </c>
      <c r="B19" s="66"/>
      <c r="C19" s="112">
        <v>40937.444000000003</v>
      </c>
      <c r="D19" s="235">
        <v>38241.012000000002</v>
      </c>
      <c r="E19" s="235">
        <v>26788.757000000001</v>
      </c>
      <c r="F19" s="235">
        <v>27668.258000000002</v>
      </c>
      <c r="G19" s="235">
        <v>30869.386687877111</v>
      </c>
      <c r="H19" s="235">
        <v>29965.20410799779</v>
      </c>
      <c r="I19" s="235">
        <v>33517.726999999999</v>
      </c>
      <c r="J19" s="235"/>
      <c r="K19" s="422">
        <v>3.1203220824958269</v>
      </c>
      <c r="L19" s="36" t="s">
        <v>21</v>
      </c>
    </row>
    <row r="20" spans="1:12" s="118" customFormat="1" ht="14.25" customHeight="1">
      <c r="A20" s="35" t="s">
        <v>24</v>
      </c>
      <c r="B20" s="66"/>
      <c r="C20" s="112">
        <v>24933.475999999999</v>
      </c>
      <c r="D20" s="235">
        <v>31396.7</v>
      </c>
      <c r="E20" s="235">
        <v>25502.746999999999</v>
      </c>
      <c r="F20" s="235">
        <v>24978.392</v>
      </c>
      <c r="G20" s="235">
        <v>26165.732717997493</v>
      </c>
      <c r="H20" s="235">
        <v>26628.95013235744</v>
      </c>
      <c r="I20" s="235">
        <v>26713.707999999999</v>
      </c>
      <c r="J20" s="235"/>
      <c r="K20" s="422">
        <v>2.4869041083169341</v>
      </c>
      <c r="L20" s="36" t="s">
        <v>25</v>
      </c>
    </row>
    <row r="21" spans="1:12" s="118" customFormat="1" ht="14.25" customHeight="1">
      <c r="A21" s="35" t="s">
        <v>31</v>
      </c>
      <c r="B21" s="66"/>
      <c r="C21" s="112">
        <v>7633.7849999999999</v>
      </c>
      <c r="D21" s="235">
        <v>11889.018</v>
      </c>
      <c r="E21" s="235">
        <v>11252.762000000001</v>
      </c>
      <c r="F21" s="235">
        <v>12143.972</v>
      </c>
      <c r="G21" s="235">
        <v>11510.774351040951</v>
      </c>
      <c r="H21" s="235">
        <v>16880.066400717911</v>
      </c>
      <c r="I21" s="235">
        <v>20083.589</v>
      </c>
      <c r="J21" s="235"/>
      <c r="K21" s="422">
        <v>1.8696752990580261</v>
      </c>
      <c r="L21" s="36" t="s">
        <v>32</v>
      </c>
    </row>
    <row r="22" spans="1:12" s="118" customFormat="1" ht="14.25" customHeight="1">
      <c r="A22" s="35" t="s">
        <v>27</v>
      </c>
      <c r="B22" s="66"/>
      <c r="C22" s="112">
        <v>11589.493</v>
      </c>
      <c r="D22" s="235">
        <v>10419.684999999999</v>
      </c>
      <c r="E22" s="235">
        <v>11773.237999999999</v>
      </c>
      <c r="F22" s="235">
        <v>13196.6</v>
      </c>
      <c r="G22" s="235">
        <v>13425.037172523662</v>
      </c>
      <c r="H22" s="235">
        <v>15333.784913897482</v>
      </c>
      <c r="I22" s="235">
        <v>17319.708999999999</v>
      </c>
      <c r="J22" s="235"/>
      <c r="K22" s="422">
        <v>1.6123727738191109</v>
      </c>
      <c r="L22" s="36" t="s">
        <v>28</v>
      </c>
    </row>
    <row r="23" spans="1:12" s="118" customFormat="1" ht="14.25" customHeight="1">
      <c r="A23" s="35" t="s">
        <v>36</v>
      </c>
      <c r="B23" s="66"/>
      <c r="C23" s="112">
        <v>2903.1590000000001</v>
      </c>
      <c r="D23" s="235">
        <v>5028.3450000000003</v>
      </c>
      <c r="E23" s="235">
        <v>6685.67</v>
      </c>
      <c r="F23" s="235">
        <v>8477.4509999999991</v>
      </c>
      <c r="G23" s="235">
        <v>9730.9511958803305</v>
      </c>
      <c r="H23" s="235">
        <v>14499.278494850412</v>
      </c>
      <c r="I23" s="235">
        <v>15393.778</v>
      </c>
      <c r="J23" s="235"/>
      <c r="K23" s="422">
        <v>1.433078842919105</v>
      </c>
      <c r="L23" s="36" t="s">
        <v>36</v>
      </c>
    </row>
    <row r="24" spans="1:12" s="118" customFormat="1" ht="14.25" customHeight="1">
      <c r="A24" s="35" t="s">
        <v>66</v>
      </c>
      <c r="B24" s="66"/>
      <c r="C24" s="112">
        <v>2212.6190000000001</v>
      </c>
      <c r="D24" s="235">
        <v>4327.9160000000002</v>
      </c>
      <c r="E24" s="235">
        <v>4743.1279999999997</v>
      </c>
      <c r="F24" s="235">
        <v>5280.4390000000003</v>
      </c>
      <c r="G24" s="235">
        <v>8624.1759162908438</v>
      </c>
      <c r="H24" s="235">
        <v>10023.340221313392</v>
      </c>
      <c r="I24" s="235">
        <v>14641.412</v>
      </c>
      <c r="J24" s="235"/>
      <c r="K24" s="422">
        <v>1.3630375706120939</v>
      </c>
      <c r="L24" s="36" t="s">
        <v>109</v>
      </c>
    </row>
    <row r="25" spans="1:12" s="118" customFormat="1" ht="14.25" customHeight="1">
      <c r="A25" s="35" t="s">
        <v>29</v>
      </c>
      <c r="B25" s="66"/>
      <c r="C25" s="112">
        <v>5045.57</v>
      </c>
      <c r="D25" s="235">
        <v>9321.3950000000004</v>
      </c>
      <c r="E25" s="235">
        <v>7915.8320000000003</v>
      </c>
      <c r="F25" s="235">
        <v>9783.2170000000006</v>
      </c>
      <c r="G25" s="235">
        <v>10447.191919384417</v>
      </c>
      <c r="H25" s="235">
        <v>10395.647611322858</v>
      </c>
      <c r="I25" s="235">
        <v>12105.456</v>
      </c>
      <c r="J25" s="235"/>
      <c r="K25" s="422">
        <v>1.1269535573066038</v>
      </c>
      <c r="L25" s="36" t="s">
        <v>30</v>
      </c>
    </row>
    <row r="26" spans="1:12" s="118" customFormat="1" ht="14.25" customHeight="1">
      <c r="A26" s="35" t="s">
        <v>507</v>
      </c>
      <c r="B26" s="66"/>
      <c r="C26" s="112">
        <v>996.52700000000004</v>
      </c>
      <c r="D26" s="235">
        <v>2672.3510000000001</v>
      </c>
      <c r="E26" s="235">
        <v>3186.29</v>
      </c>
      <c r="F26" s="235">
        <v>3968.2530000000002</v>
      </c>
      <c r="G26" s="235">
        <v>4680.6756975951303</v>
      </c>
      <c r="H26" s="235">
        <v>7099.6851532663668</v>
      </c>
      <c r="I26" s="235">
        <v>7808.2340000000004</v>
      </c>
      <c r="J26" s="235"/>
      <c r="K26" s="422">
        <v>0.72690504864768191</v>
      </c>
      <c r="L26" s="36" t="s">
        <v>508</v>
      </c>
    </row>
    <row r="27" spans="1:12" s="118" customFormat="1" ht="14.25" customHeight="1">
      <c r="A27" s="35" t="s">
        <v>47</v>
      </c>
      <c r="B27" s="66"/>
      <c r="C27" s="112">
        <v>272.49200000000002</v>
      </c>
      <c r="D27" s="235">
        <v>2392.5250000000001</v>
      </c>
      <c r="E27" s="235">
        <v>4616.991</v>
      </c>
      <c r="F27" s="235">
        <v>5484.4480000000003</v>
      </c>
      <c r="G27" s="235">
        <v>3404.533634647571</v>
      </c>
      <c r="H27" s="235">
        <v>6545.0407214552661</v>
      </c>
      <c r="I27" s="235">
        <v>6487.9030000000002</v>
      </c>
      <c r="J27" s="235"/>
      <c r="K27" s="422">
        <v>0.60398925619242982</v>
      </c>
      <c r="L27" s="36" t="s">
        <v>48</v>
      </c>
    </row>
    <row r="28" spans="1:12" s="118" customFormat="1" ht="14.25" customHeight="1">
      <c r="A28" s="35" t="s">
        <v>64</v>
      </c>
      <c r="B28" s="66"/>
      <c r="C28" s="112">
        <v>273.50299999999999</v>
      </c>
      <c r="D28" s="235">
        <v>1704.5830000000001</v>
      </c>
      <c r="E28" s="235">
        <v>2987.7750000000001</v>
      </c>
      <c r="F28" s="235">
        <v>3442.3510000000001</v>
      </c>
      <c r="G28" s="235">
        <v>2166.6589526983653</v>
      </c>
      <c r="H28" s="235">
        <v>3741.7530391744426</v>
      </c>
      <c r="I28" s="235">
        <v>6192.2290000000003</v>
      </c>
      <c r="J28" s="235"/>
      <c r="K28" s="422">
        <v>0.5764635796625186</v>
      </c>
      <c r="L28" s="36" t="s">
        <v>43</v>
      </c>
    </row>
    <row r="29" spans="1:12" s="118" customFormat="1" ht="14.25" customHeight="1">
      <c r="A29" s="35" t="s">
        <v>34</v>
      </c>
      <c r="B29" s="66"/>
      <c r="C29" s="112">
        <v>3323.3290000000002</v>
      </c>
      <c r="D29" s="235">
        <v>5934.0739999999996</v>
      </c>
      <c r="E29" s="235">
        <v>5675.3149999999996</v>
      </c>
      <c r="F29" s="235">
        <v>4790.95</v>
      </c>
      <c r="G29" s="235">
        <v>4842.3980000000001</v>
      </c>
      <c r="H29" s="235">
        <v>5373.5379999999996</v>
      </c>
      <c r="I29" s="235">
        <v>5765.5870000000004</v>
      </c>
      <c r="J29" s="235"/>
      <c r="K29" s="422">
        <v>0.53674547903116665</v>
      </c>
      <c r="L29" s="36" t="s">
        <v>35</v>
      </c>
    </row>
    <row r="30" spans="1:12" s="118" customFormat="1" ht="14.25" customHeight="1">
      <c r="A30" s="35" t="s">
        <v>33</v>
      </c>
      <c r="B30" s="66"/>
      <c r="C30" s="112">
        <v>5144.4110000000001</v>
      </c>
      <c r="D30" s="235">
        <v>5630.009</v>
      </c>
      <c r="E30" s="235">
        <v>5221.393</v>
      </c>
      <c r="F30" s="235">
        <v>4372.8090000000002</v>
      </c>
      <c r="G30" s="235">
        <v>4127.3563415265089</v>
      </c>
      <c r="H30" s="235">
        <v>4345.8702217723039</v>
      </c>
      <c r="I30" s="235">
        <v>5273.3</v>
      </c>
      <c r="J30" s="235"/>
      <c r="K30" s="422">
        <v>0.49091617810555122</v>
      </c>
      <c r="L30" s="36" t="s">
        <v>33</v>
      </c>
    </row>
    <row r="31" spans="1:12" s="118" customFormat="1" ht="14.25" customHeight="1">
      <c r="A31" s="35" t="s">
        <v>37</v>
      </c>
      <c r="B31" s="66"/>
      <c r="C31" s="112">
        <v>1540.423</v>
      </c>
      <c r="D31" s="235">
        <v>6344.0010000000002</v>
      </c>
      <c r="E31" s="235">
        <v>2726.3409999999999</v>
      </c>
      <c r="F31" s="235">
        <v>2327.96</v>
      </c>
      <c r="G31" s="235">
        <v>3611.123236761352</v>
      </c>
      <c r="H31" s="235">
        <v>4537.5515970107817</v>
      </c>
      <c r="I31" s="235">
        <v>4391.92</v>
      </c>
      <c r="J31" s="235"/>
      <c r="K31" s="422">
        <v>0.40886438870258335</v>
      </c>
      <c r="L31" s="36" t="s">
        <v>38</v>
      </c>
    </row>
    <row r="32" spans="1:12" s="118" customFormat="1" ht="14.25" customHeight="1">
      <c r="A32" s="35" t="s">
        <v>51</v>
      </c>
      <c r="B32" s="66"/>
      <c r="C32" s="112">
        <v>557.99699999999996</v>
      </c>
      <c r="D32" s="235">
        <v>713.05799999999999</v>
      </c>
      <c r="E32" s="235">
        <v>3170.88</v>
      </c>
      <c r="F32" s="235">
        <v>3448.1080000000002</v>
      </c>
      <c r="G32" s="235">
        <v>3584.6756899760003</v>
      </c>
      <c r="H32" s="235">
        <v>4133.7075417707201</v>
      </c>
      <c r="I32" s="235">
        <v>3419.748</v>
      </c>
      <c r="J32" s="235"/>
      <c r="K32" s="422">
        <v>0.31836034707756106</v>
      </c>
      <c r="L32" s="36" t="s">
        <v>52</v>
      </c>
    </row>
    <row r="33" spans="1:12" s="118" customFormat="1" ht="14.25" customHeight="1">
      <c r="A33" s="35" t="s">
        <v>65</v>
      </c>
      <c r="B33" s="66"/>
      <c r="C33" s="112">
        <v>1450.2639999999999</v>
      </c>
      <c r="D33" s="235">
        <v>2670.3150000000001</v>
      </c>
      <c r="E33" s="235">
        <v>1842.1849999999999</v>
      </c>
      <c r="F33" s="235">
        <v>1415.328</v>
      </c>
      <c r="G33" s="235">
        <v>1473.1764673162349</v>
      </c>
      <c r="H33" s="235">
        <v>1520.6375730328134</v>
      </c>
      <c r="I33" s="235">
        <v>2101.7240000000002</v>
      </c>
      <c r="J33" s="235"/>
      <c r="K33" s="422">
        <v>0.19565932404997091</v>
      </c>
      <c r="L33" s="36" t="s">
        <v>39</v>
      </c>
    </row>
    <row r="34" spans="1:12" s="118" customFormat="1" ht="14.25" customHeight="1">
      <c r="A34" s="35" t="s">
        <v>49</v>
      </c>
      <c r="B34" s="66"/>
      <c r="C34" s="112">
        <v>507.97199999999998</v>
      </c>
      <c r="D34" s="235">
        <v>1215.396</v>
      </c>
      <c r="E34" s="235">
        <v>1274.992</v>
      </c>
      <c r="F34" s="235">
        <v>1061.787</v>
      </c>
      <c r="G34" s="235">
        <v>1138.4370780315912</v>
      </c>
      <c r="H34" s="235">
        <v>1059.1783815253937</v>
      </c>
      <c r="I34" s="235">
        <v>1077.6579999999999</v>
      </c>
      <c r="J34" s="235"/>
      <c r="K34" s="422">
        <v>0.10032422708074111</v>
      </c>
      <c r="L34" s="36" t="s">
        <v>50</v>
      </c>
    </row>
    <row r="35" spans="1:12" s="118" customFormat="1" ht="14.25" customHeight="1">
      <c r="A35" s="35" t="s">
        <v>46</v>
      </c>
      <c r="B35" s="66"/>
      <c r="C35" s="112">
        <v>456.03500000000003</v>
      </c>
      <c r="D35" s="235">
        <v>378.447</v>
      </c>
      <c r="E35" s="235">
        <v>365.54399999999998</v>
      </c>
      <c r="F35" s="235">
        <v>341.50099999999998</v>
      </c>
      <c r="G35" s="235">
        <v>622.41035590872286</v>
      </c>
      <c r="H35" s="235">
        <v>569.87135863162314</v>
      </c>
      <c r="I35" s="235">
        <v>1041.501</v>
      </c>
      <c r="J35" s="235"/>
      <c r="K35" s="422">
        <v>9.6958202721845854E-2</v>
      </c>
      <c r="L35" s="36" t="s">
        <v>46</v>
      </c>
    </row>
    <row r="36" spans="1:12" s="118" customFormat="1" ht="14.25" customHeight="1">
      <c r="A36" s="35" t="s">
        <v>42</v>
      </c>
      <c r="B36" s="66"/>
      <c r="C36" s="112">
        <v>666.69799999999998</v>
      </c>
      <c r="D36" s="235">
        <v>1231.306</v>
      </c>
      <c r="E36" s="235">
        <v>702.82399999999996</v>
      </c>
      <c r="F36" s="235">
        <v>569.97500000000002</v>
      </c>
      <c r="G36" s="235">
        <v>680.16543311879752</v>
      </c>
      <c r="H36" s="235">
        <v>1076.9504671316697</v>
      </c>
      <c r="I36" s="235">
        <v>1032.232</v>
      </c>
      <c r="J36" s="235"/>
      <c r="K36" s="422">
        <v>9.6095308129302212E-2</v>
      </c>
      <c r="L36" s="36" t="s">
        <v>42</v>
      </c>
    </row>
    <row r="37" spans="1:12" s="118" customFormat="1" ht="14.25" customHeight="1">
      <c r="A37" s="35" t="s">
        <v>63</v>
      </c>
      <c r="B37" s="66"/>
      <c r="C37" s="112">
        <v>430.245</v>
      </c>
      <c r="D37" s="235">
        <v>644.09500000000003</v>
      </c>
      <c r="E37" s="235">
        <v>975.90499999999997</v>
      </c>
      <c r="F37" s="235">
        <v>547.47299999999996</v>
      </c>
      <c r="G37" s="235">
        <v>518.46849108571882</v>
      </c>
      <c r="H37" s="235">
        <v>711.50379938400283</v>
      </c>
      <c r="I37" s="235">
        <v>886.23599999999999</v>
      </c>
      <c r="J37" s="235"/>
      <c r="K37" s="422">
        <v>8.250385717094634E-2</v>
      </c>
      <c r="L37" s="36" t="s">
        <v>53</v>
      </c>
    </row>
    <row r="38" spans="1:12" s="118" customFormat="1" ht="14.25" customHeight="1">
      <c r="A38" s="35" t="s">
        <v>44</v>
      </c>
      <c r="B38" s="66"/>
      <c r="C38" s="112">
        <v>452.66300000000001</v>
      </c>
      <c r="D38" s="235">
        <v>475.69499999999999</v>
      </c>
      <c r="E38" s="235">
        <v>484.5</v>
      </c>
      <c r="F38" s="235">
        <v>549.60900000000004</v>
      </c>
      <c r="G38" s="235">
        <v>619.4217518473173</v>
      </c>
      <c r="H38" s="235">
        <v>640.71798995693212</v>
      </c>
      <c r="I38" s="235">
        <v>757.96</v>
      </c>
      <c r="J38" s="235"/>
      <c r="K38" s="422">
        <v>7.0562043949117942E-2</v>
      </c>
      <c r="L38" s="36" t="s">
        <v>45</v>
      </c>
    </row>
    <row r="39" spans="1:12" s="118" customFormat="1" ht="14.25" customHeight="1">
      <c r="A39" s="35" t="s">
        <v>40</v>
      </c>
      <c r="B39" s="66"/>
      <c r="C39" s="112">
        <v>772.61599999999999</v>
      </c>
      <c r="D39" s="235">
        <v>613.197</v>
      </c>
      <c r="E39" s="235">
        <v>394.334</v>
      </c>
      <c r="F39" s="235">
        <v>384.06700000000001</v>
      </c>
      <c r="G39" s="235">
        <v>395.61812884258131</v>
      </c>
      <c r="H39" s="235">
        <v>582.00695461109763</v>
      </c>
      <c r="I39" s="235">
        <v>713.995</v>
      </c>
      <c r="J39" s="235"/>
      <c r="K39" s="422">
        <v>6.6469136325730191E-2</v>
      </c>
      <c r="L39" s="36" t="s">
        <v>41</v>
      </c>
    </row>
    <row r="40" spans="1:12" s="118" customFormat="1" ht="14.25" customHeight="1">
      <c r="A40" s="35"/>
      <c r="B40" s="66"/>
      <c r="C40" s="112"/>
      <c r="D40" s="235"/>
      <c r="E40" s="235"/>
      <c r="F40" s="235"/>
      <c r="G40" s="235"/>
      <c r="H40" s="235"/>
      <c r="I40" s="235"/>
      <c r="J40" s="235"/>
      <c r="K40" s="422"/>
      <c r="L40" s="36"/>
    </row>
    <row r="41" spans="1:12" s="118" customFormat="1" ht="14.25" customHeight="1">
      <c r="A41" s="258" t="s">
        <v>496</v>
      </c>
      <c r="B41" s="237"/>
      <c r="C41" s="115">
        <v>123618.05500000005</v>
      </c>
      <c r="D41" s="113">
        <v>167098.87500000012</v>
      </c>
      <c r="E41" s="113">
        <v>191558.71599999967</v>
      </c>
      <c r="F41" s="113">
        <v>194165.77200000011</v>
      </c>
      <c r="G41" s="113">
        <v>194419.23962396011</v>
      </c>
      <c r="H41" s="113">
        <v>193046.20540599024</v>
      </c>
      <c r="I41" s="113">
        <v>178160.27199999965</v>
      </c>
      <c r="J41" s="113"/>
      <c r="K41" s="406">
        <v>16.585773580203153</v>
      </c>
      <c r="L41" s="389" t="s">
        <v>766</v>
      </c>
    </row>
    <row r="42" spans="1:12" s="118" customFormat="1" ht="14.25" customHeight="1">
      <c r="A42" s="258"/>
      <c r="B42" s="237"/>
      <c r="C42" s="115"/>
      <c r="D42" s="113"/>
      <c r="E42" s="113"/>
      <c r="F42" s="113"/>
      <c r="G42" s="113"/>
      <c r="H42" s="113"/>
      <c r="I42" s="113"/>
      <c r="J42" s="113"/>
      <c r="K42" s="422"/>
      <c r="L42" s="389"/>
    </row>
    <row r="43" spans="1:12" s="118" customFormat="1" ht="14.25" customHeight="1">
      <c r="A43" s="35" t="s">
        <v>67</v>
      </c>
      <c r="B43" s="66"/>
      <c r="C43" s="112">
        <v>26561.285</v>
      </c>
      <c r="D43" s="235">
        <v>34510.213000000003</v>
      </c>
      <c r="E43" s="235">
        <v>31585.268</v>
      </c>
      <c r="F43" s="235">
        <v>28725.812000000002</v>
      </c>
      <c r="G43" s="235">
        <v>29551.439999999999</v>
      </c>
      <c r="H43" s="235">
        <v>26019.697</v>
      </c>
      <c r="I43" s="235">
        <v>26993.115000000002</v>
      </c>
      <c r="J43" s="235"/>
      <c r="K43" s="406">
        <v>2.512915413680926</v>
      </c>
      <c r="L43" s="36" t="s">
        <v>26</v>
      </c>
    </row>
    <row r="44" spans="1:12" s="118" customFormat="1" ht="14.25" customHeight="1">
      <c r="A44" s="35" t="s">
        <v>72</v>
      </c>
      <c r="B44" s="66"/>
      <c r="C44" s="112">
        <v>9894</v>
      </c>
      <c r="D44" s="235">
        <v>18476.8</v>
      </c>
      <c r="E44" s="235">
        <v>15453.772999999999</v>
      </c>
      <c r="F44" s="235">
        <v>17136.259999999998</v>
      </c>
      <c r="G44" s="235">
        <v>17614.64</v>
      </c>
      <c r="H44" s="235">
        <v>17517.577000000001</v>
      </c>
      <c r="I44" s="235">
        <v>18778.444</v>
      </c>
      <c r="J44" s="235"/>
      <c r="K44" s="422">
        <v>1.7481732424191911</v>
      </c>
      <c r="L44" s="36" t="s">
        <v>98</v>
      </c>
    </row>
    <row r="45" spans="1:12" s="118" customFormat="1" ht="14.25" customHeight="1">
      <c r="A45" s="35" t="s">
        <v>4</v>
      </c>
      <c r="B45" s="66"/>
      <c r="C45" s="112">
        <v>6461</v>
      </c>
      <c r="D45" s="235">
        <v>20861.900000000001</v>
      </c>
      <c r="E45" s="235">
        <v>36255.419000000002</v>
      </c>
      <c r="F45" s="235">
        <v>31933.41</v>
      </c>
      <c r="G45" s="235">
        <v>31916.978999999999</v>
      </c>
      <c r="H45" s="235">
        <v>28413.637999999999</v>
      </c>
      <c r="I45" s="235">
        <v>16820.78</v>
      </c>
      <c r="J45" s="235"/>
      <c r="K45" s="422">
        <v>1.5659251380263388</v>
      </c>
      <c r="L45" s="36" t="s">
        <v>4</v>
      </c>
    </row>
    <row r="46" spans="1:12" s="118" customFormat="1" ht="14.25" customHeight="1">
      <c r="A46" s="35" t="s">
        <v>269</v>
      </c>
      <c r="B46" s="66"/>
      <c r="C46" s="112">
        <v>1665</v>
      </c>
      <c r="D46" s="235">
        <v>11734.3</v>
      </c>
      <c r="E46" s="235">
        <v>11033.423000000001</v>
      </c>
      <c r="F46" s="235">
        <v>17568.254000000001</v>
      </c>
      <c r="G46" s="235">
        <v>18852.437000000002</v>
      </c>
      <c r="H46" s="235">
        <v>18168.252</v>
      </c>
      <c r="I46" s="235">
        <v>10695.055</v>
      </c>
      <c r="J46" s="235"/>
      <c r="K46" s="422">
        <v>0.99565272698853968</v>
      </c>
      <c r="L46" s="36" t="s">
        <v>270</v>
      </c>
    </row>
    <row r="47" spans="1:12" s="118" customFormat="1" ht="14.25" customHeight="1">
      <c r="A47" s="35" t="s">
        <v>399</v>
      </c>
      <c r="B47" s="66"/>
      <c r="C47" s="112">
        <v>2270</v>
      </c>
      <c r="D47" s="235">
        <v>4609.8</v>
      </c>
      <c r="E47" s="235">
        <v>9935.0519999999997</v>
      </c>
      <c r="F47" s="235">
        <v>12009.243</v>
      </c>
      <c r="G47" s="235">
        <v>11843.54</v>
      </c>
      <c r="H47" s="235">
        <v>11179.192999999999</v>
      </c>
      <c r="I47" s="235">
        <v>10349.344999999999</v>
      </c>
      <c r="J47" s="235"/>
      <c r="K47" s="422">
        <v>0.96346896503058732</v>
      </c>
      <c r="L47" s="36" t="s">
        <v>400</v>
      </c>
    </row>
    <row r="48" spans="1:12" s="118" customFormat="1" ht="14.25" customHeight="1"/>
    <row r="49" spans="1:20" s="118" customFormat="1" ht="14.25" customHeight="1"/>
    <row r="50" spans="1:20" s="118" customFormat="1" ht="14.25" customHeight="1">
      <c r="A50" s="66"/>
      <c r="B50" s="66"/>
      <c r="C50" s="112"/>
      <c r="D50" s="112"/>
      <c r="E50" s="112"/>
      <c r="F50" s="112"/>
      <c r="G50" s="112"/>
      <c r="H50" s="112"/>
      <c r="I50" s="112"/>
      <c r="J50" s="112"/>
      <c r="K50" s="446"/>
      <c r="L50" s="67"/>
    </row>
    <row r="51" spans="1:20" s="20" customFormat="1" ht="12" customHeight="1">
      <c r="A51" s="543" t="s">
        <v>1</v>
      </c>
      <c r="B51" s="74" t="s">
        <v>2</v>
      </c>
      <c r="E51" s="22"/>
      <c r="F51" s="22"/>
      <c r="G51" s="22"/>
      <c r="H51" s="22"/>
      <c r="I51" s="22"/>
      <c r="J51" s="22"/>
      <c r="K51" s="181"/>
      <c r="L51" s="56" t="s">
        <v>3</v>
      </c>
      <c r="O51" s="24"/>
      <c r="P51" s="24"/>
      <c r="Q51" s="24"/>
      <c r="R51" s="24"/>
      <c r="S51" s="24"/>
      <c r="T51" s="24"/>
    </row>
    <row r="52" spans="1:20" s="20" customFormat="1" ht="12" customHeight="1">
      <c r="A52" s="544"/>
      <c r="B52" s="57" t="s">
        <v>609</v>
      </c>
      <c r="E52" s="22"/>
      <c r="F52" s="22"/>
      <c r="G52" s="22"/>
      <c r="H52" s="22"/>
      <c r="I52" s="22"/>
      <c r="J52" s="22"/>
      <c r="K52" s="181"/>
      <c r="L52" s="19"/>
      <c r="O52" s="24"/>
      <c r="P52" s="24"/>
      <c r="Q52" s="24"/>
      <c r="R52" s="24"/>
      <c r="S52" s="24"/>
      <c r="T52" s="24"/>
    </row>
    <row r="53" spans="1:20" s="20" customFormat="1" ht="12" customHeight="1">
      <c r="A53" s="544"/>
      <c r="B53" s="57" t="s">
        <v>73</v>
      </c>
      <c r="E53" s="22"/>
      <c r="F53" s="22"/>
      <c r="G53" s="22"/>
      <c r="H53" s="22"/>
      <c r="I53" s="22"/>
      <c r="J53" s="22"/>
      <c r="K53" s="181"/>
      <c r="L53" s="19"/>
      <c r="O53" s="24"/>
      <c r="P53" s="24"/>
      <c r="Q53" s="24"/>
      <c r="R53" s="24"/>
      <c r="S53" s="24"/>
      <c r="T53" s="24"/>
    </row>
    <row r="54" spans="1:20" s="20" customFormat="1" ht="12" customHeight="1">
      <c r="A54" s="544"/>
      <c r="B54" s="244" t="s">
        <v>995</v>
      </c>
      <c r="E54" s="22"/>
      <c r="F54" s="22"/>
      <c r="G54" s="22"/>
      <c r="H54" s="22"/>
      <c r="I54" s="22"/>
      <c r="J54" s="22"/>
      <c r="K54" s="181"/>
      <c r="L54" s="19"/>
      <c r="O54" s="24"/>
      <c r="P54" s="24"/>
      <c r="Q54" s="24"/>
      <c r="R54" s="24"/>
      <c r="S54" s="24"/>
      <c r="T54" s="24"/>
    </row>
    <row r="55" spans="1:20" s="20" customFormat="1" ht="23" customHeight="1">
      <c r="A55" s="1"/>
      <c r="B55" s="1"/>
      <c r="C55" s="1"/>
      <c r="D55" s="1"/>
      <c r="E55" s="25"/>
      <c r="F55" s="25"/>
      <c r="G55" s="25"/>
      <c r="H55" s="25"/>
      <c r="I55" s="25"/>
      <c r="J55" s="25"/>
      <c r="K55" s="25"/>
      <c r="L55" s="109" t="s">
        <v>607</v>
      </c>
      <c r="O55" s="24"/>
      <c r="P55" s="24"/>
      <c r="Q55" s="24"/>
      <c r="R55" s="24"/>
      <c r="S55" s="24"/>
      <c r="T55" s="24"/>
    </row>
    <row r="56" spans="1:20" s="20" customFormat="1" ht="12" customHeight="1">
      <c r="A56" s="182"/>
      <c r="B56" s="183"/>
      <c r="C56" s="183"/>
      <c r="D56" s="183"/>
      <c r="E56" s="3"/>
      <c r="F56" s="3"/>
      <c r="G56" s="3"/>
      <c r="H56" s="3"/>
      <c r="I56" s="3"/>
      <c r="J56" s="3"/>
      <c r="K56" s="168"/>
      <c r="L56" s="59" t="s">
        <v>1001</v>
      </c>
      <c r="O56" s="24"/>
      <c r="P56" s="24"/>
      <c r="Q56" s="24"/>
      <c r="R56" s="24"/>
      <c r="S56" s="24"/>
      <c r="T56" s="24"/>
    </row>
    <row r="57" spans="1:20" s="20" customFormat="1" ht="18" customHeight="1">
      <c r="A57" s="550">
        <v>40</v>
      </c>
      <c r="B57" s="107" t="s">
        <v>494</v>
      </c>
      <c r="C57" s="5"/>
      <c r="D57" s="5"/>
      <c r="E57" s="5"/>
      <c r="F57" s="5"/>
      <c r="G57" s="5"/>
      <c r="H57" s="5"/>
      <c r="I57" s="5"/>
      <c r="J57" s="5"/>
      <c r="K57" s="185"/>
      <c r="L57" s="295" t="s">
        <v>12</v>
      </c>
      <c r="O57" s="24"/>
      <c r="P57" s="24"/>
      <c r="Q57" s="24"/>
      <c r="R57" s="24"/>
      <c r="S57" s="24"/>
      <c r="T57" s="24"/>
    </row>
    <row r="58" spans="1:20" s="20" customFormat="1" ht="18" customHeight="1">
      <c r="A58" s="551"/>
      <c r="B58" s="356" t="s">
        <v>495</v>
      </c>
      <c r="C58" s="187"/>
      <c r="D58" s="187"/>
      <c r="E58" s="187"/>
      <c r="F58" s="187"/>
      <c r="G58" s="187"/>
      <c r="H58" s="187"/>
      <c r="I58" s="187"/>
      <c r="J58" s="187"/>
      <c r="K58" s="188"/>
      <c r="L58" s="439" t="s">
        <v>13</v>
      </c>
      <c r="O58" s="24"/>
      <c r="P58" s="24"/>
      <c r="Q58" s="24"/>
      <c r="R58" s="24"/>
      <c r="S58" s="24"/>
      <c r="T58" s="24"/>
    </row>
    <row r="59" spans="1:20" s="118" customFormat="1" ht="14.25" customHeight="1">
      <c r="K59" s="444"/>
      <c r="L59" s="67"/>
    </row>
    <row r="60" spans="1:20" s="118" customFormat="1" ht="14.25" customHeight="1">
      <c r="K60" s="444"/>
      <c r="L60" s="67"/>
    </row>
    <row r="61" spans="1:20" s="118" customFormat="1" ht="14.25" customHeight="1">
      <c r="K61" s="444"/>
      <c r="L61" s="67"/>
    </row>
    <row r="62" spans="1:20" s="118" customFormat="1" ht="14.25" customHeight="1">
      <c r="A62" s="594" t="s">
        <v>911</v>
      </c>
      <c r="B62" s="594"/>
      <c r="C62" s="2"/>
      <c r="D62" s="2"/>
      <c r="E62" s="2"/>
      <c r="F62" s="2"/>
      <c r="G62" s="2"/>
      <c r="H62" s="2"/>
      <c r="I62" s="2"/>
      <c r="J62" s="2"/>
      <c r="K62" s="171"/>
      <c r="L62" s="431" t="s">
        <v>912</v>
      </c>
    </row>
    <row r="63" spans="1:20" s="118" customFormat="1" ht="9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171"/>
      <c r="L63" s="7"/>
    </row>
    <row r="64" spans="1:20" s="118" customFormat="1" ht="18.75" customHeight="1">
      <c r="A64" s="34" t="s">
        <v>0</v>
      </c>
      <c r="B64" s="2"/>
      <c r="C64" s="110">
        <v>2010</v>
      </c>
      <c r="D64" s="110">
        <v>2015</v>
      </c>
      <c r="E64" s="110">
        <v>2020</v>
      </c>
      <c r="F64" s="110">
        <v>2021</v>
      </c>
      <c r="G64" s="110">
        <v>2022</v>
      </c>
      <c r="H64" s="110">
        <v>2023</v>
      </c>
      <c r="I64" s="110" t="s">
        <v>1003</v>
      </c>
      <c r="J64" s="110"/>
      <c r="K64" s="404" t="s">
        <v>211</v>
      </c>
      <c r="L64" s="248" t="s">
        <v>0</v>
      </c>
    </row>
    <row r="65" spans="1:12" s="118" customFormat="1" ht="14.25" customHeight="1">
      <c r="C65" s="67"/>
      <c r="K65" s="450"/>
      <c r="L65" s="67"/>
    </row>
    <row r="66" spans="1:12" s="118" customFormat="1" ht="14.25" customHeight="1">
      <c r="A66" s="35" t="s">
        <v>100</v>
      </c>
      <c r="B66" s="66"/>
      <c r="C66" s="112">
        <v>5969</v>
      </c>
      <c r="D66" s="235">
        <v>7753.3</v>
      </c>
      <c r="E66" s="235">
        <v>7677.3819999999996</v>
      </c>
      <c r="F66" s="235">
        <v>8356.4339999999993</v>
      </c>
      <c r="G66" s="235">
        <v>8441.4670000000006</v>
      </c>
      <c r="H66" s="235">
        <v>8657.6560000000009</v>
      </c>
      <c r="I66" s="235">
        <v>9293.48</v>
      </c>
      <c r="J66" s="235"/>
      <c r="K66" s="422">
        <v>0.86517355031960597</v>
      </c>
      <c r="L66" s="36" t="s">
        <v>100</v>
      </c>
    </row>
    <row r="67" spans="1:12" s="118" customFormat="1" ht="14.25" customHeight="1">
      <c r="A67" s="35" t="s">
        <v>295</v>
      </c>
      <c r="B67" s="66"/>
      <c r="C67" s="112">
        <v>6682</v>
      </c>
      <c r="D67" s="235">
        <v>11107.6</v>
      </c>
      <c r="E67" s="235">
        <v>7346.3620000000001</v>
      </c>
      <c r="F67" s="235">
        <v>4032.3229999999999</v>
      </c>
      <c r="G67" s="235">
        <v>4451.0190000000002</v>
      </c>
      <c r="H67" s="235">
        <v>5956.86</v>
      </c>
      <c r="I67" s="235">
        <v>8029.07</v>
      </c>
      <c r="J67" s="235"/>
      <c r="K67" s="422">
        <v>0.74746370548649577</v>
      </c>
      <c r="L67" s="36" t="s">
        <v>296</v>
      </c>
    </row>
    <row r="68" spans="1:12" s="118" customFormat="1" ht="14.25" customHeight="1">
      <c r="A68" s="35" t="s">
        <v>56</v>
      </c>
      <c r="B68" s="66"/>
      <c r="C68" s="112">
        <v>101.22799999999999</v>
      </c>
      <c r="D68" s="235">
        <v>1263</v>
      </c>
      <c r="E68" s="235">
        <v>7881.8149999999996</v>
      </c>
      <c r="F68" s="235">
        <v>7515</v>
      </c>
      <c r="G68" s="235">
        <v>3665.4070000000002</v>
      </c>
      <c r="H68" s="235">
        <v>11904.370999999999</v>
      </c>
      <c r="I68" s="235">
        <v>7293.1180000000004</v>
      </c>
      <c r="J68" s="235"/>
      <c r="K68" s="422">
        <v>0.67895048926342172</v>
      </c>
      <c r="L68" s="36" t="s">
        <v>57</v>
      </c>
    </row>
    <row r="69" spans="1:12" s="118" customFormat="1" ht="14.25" customHeight="1">
      <c r="A69" s="35" t="s">
        <v>5</v>
      </c>
      <c r="B69" s="66"/>
      <c r="C69" s="112">
        <v>1522</v>
      </c>
      <c r="D69" s="235">
        <v>3090.7</v>
      </c>
      <c r="E69" s="235">
        <v>4663.692</v>
      </c>
      <c r="F69" s="235">
        <v>4217.893</v>
      </c>
      <c r="G69" s="235">
        <v>4402.1949999999997</v>
      </c>
      <c r="H69" s="235">
        <v>4099.2240000000002</v>
      </c>
      <c r="I69" s="235">
        <v>6702.4059999999999</v>
      </c>
      <c r="J69" s="235"/>
      <c r="K69" s="422">
        <v>0.62395834442032794</v>
      </c>
      <c r="L69" s="36" t="s">
        <v>6</v>
      </c>
    </row>
    <row r="70" spans="1:12" s="118" customFormat="1" ht="14.25" customHeight="1">
      <c r="A70" s="35" t="s">
        <v>715</v>
      </c>
      <c r="B70" s="66"/>
      <c r="C70" s="112">
        <v>614.58600000000001</v>
      </c>
      <c r="D70" s="235">
        <v>1153.5999999999999</v>
      </c>
      <c r="E70" s="235">
        <v>1993.625</v>
      </c>
      <c r="F70" s="235">
        <v>2546.3910000000001</v>
      </c>
      <c r="G70" s="235">
        <v>4168.2510000000002</v>
      </c>
      <c r="H70" s="235">
        <v>4309.9560000000001</v>
      </c>
      <c r="I70" s="235">
        <v>4393.6530000000002</v>
      </c>
      <c r="J70" s="235"/>
      <c r="K70" s="422">
        <v>0.40902572178370089</v>
      </c>
      <c r="L70" s="36" t="s">
        <v>715</v>
      </c>
    </row>
    <row r="71" spans="1:12" s="118" customFormat="1" ht="14.25" customHeight="1">
      <c r="A71" s="35" t="s">
        <v>499</v>
      </c>
      <c r="B71" s="66"/>
      <c r="C71" s="112">
        <v>1191</v>
      </c>
      <c r="D71" s="235">
        <v>4244.8999999999996</v>
      </c>
      <c r="E71" s="235">
        <v>4494.5649999999996</v>
      </c>
      <c r="F71" s="235">
        <v>2629.8119999999999</v>
      </c>
      <c r="G71" s="235">
        <v>3946.0650000000001</v>
      </c>
      <c r="H71" s="235">
        <v>3652.819</v>
      </c>
      <c r="I71" s="235">
        <v>4036.0709999999999</v>
      </c>
      <c r="J71" s="235"/>
      <c r="K71" s="422">
        <v>0.37573673978014721</v>
      </c>
      <c r="L71" s="36" t="s">
        <v>500</v>
      </c>
    </row>
    <row r="72" spans="1:12" s="118" customFormat="1" ht="14.25" customHeight="1">
      <c r="A72" s="35" t="s">
        <v>501</v>
      </c>
      <c r="B72" s="66"/>
      <c r="C72" s="112">
        <v>1843</v>
      </c>
      <c r="D72" s="235">
        <v>1985.4</v>
      </c>
      <c r="E72" s="235">
        <v>3705.3739999999998</v>
      </c>
      <c r="F72" s="235">
        <v>4277.5420000000004</v>
      </c>
      <c r="G72" s="235">
        <v>3497.5450000000001</v>
      </c>
      <c r="H72" s="235">
        <v>3123.0369999999998</v>
      </c>
      <c r="I72" s="235">
        <v>3891.8530000000001</v>
      </c>
      <c r="J72" s="235"/>
      <c r="K72" s="422">
        <v>0.36231081116352643</v>
      </c>
      <c r="L72" s="36" t="s">
        <v>502</v>
      </c>
    </row>
    <row r="73" spans="1:12" s="118" customFormat="1" ht="14.25" customHeight="1">
      <c r="A73" s="35" t="s">
        <v>7</v>
      </c>
      <c r="B73" s="66"/>
      <c r="C73" s="112">
        <v>1722</v>
      </c>
      <c r="D73" s="235">
        <v>1511.3</v>
      </c>
      <c r="E73" s="235">
        <v>2511.0540000000001</v>
      </c>
      <c r="F73" s="235">
        <v>3406.9479999999999</v>
      </c>
      <c r="G73" s="235">
        <v>3568.4580000000001</v>
      </c>
      <c r="H73" s="235">
        <v>3097.35</v>
      </c>
      <c r="I73" s="235">
        <v>3885.48</v>
      </c>
      <c r="J73" s="235"/>
      <c r="K73" s="422">
        <v>0.36171751876539493</v>
      </c>
      <c r="L73" s="36" t="s">
        <v>7</v>
      </c>
    </row>
    <row r="74" spans="1:12" s="118" customFormat="1" ht="14.25" customHeight="1">
      <c r="A74" s="35" t="s">
        <v>8</v>
      </c>
      <c r="B74" s="66"/>
      <c r="C74" s="112">
        <v>1092</v>
      </c>
      <c r="D74" s="235">
        <v>2064.6</v>
      </c>
      <c r="E74" s="235">
        <v>2185.6260000000002</v>
      </c>
      <c r="F74" s="235">
        <v>3302.6579999999999</v>
      </c>
      <c r="G74" s="235">
        <v>3192.3969999999999</v>
      </c>
      <c r="H74" s="235">
        <v>3562.2249999999999</v>
      </c>
      <c r="I74" s="235">
        <v>3715.8560000000002</v>
      </c>
      <c r="J74" s="235"/>
      <c r="K74" s="422">
        <v>0.34592642669876189</v>
      </c>
      <c r="L74" s="36" t="s">
        <v>9</v>
      </c>
    </row>
    <row r="75" spans="1:12" s="118" customFormat="1" ht="14.25" customHeight="1">
      <c r="A75" s="35" t="s">
        <v>503</v>
      </c>
      <c r="B75" s="66"/>
      <c r="C75" s="112">
        <v>3725</v>
      </c>
      <c r="D75" s="235">
        <v>2930.9</v>
      </c>
      <c r="E75" s="235">
        <v>2161.9450000000002</v>
      </c>
      <c r="F75" s="235">
        <v>2505.7559999999999</v>
      </c>
      <c r="G75" s="235">
        <v>6515.527</v>
      </c>
      <c r="H75" s="235">
        <v>3956.6239999999998</v>
      </c>
      <c r="I75" s="235">
        <v>3292.8209999999999</v>
      </c>
      <c r="J75" s="235"/>
      <c r="K75" s="422">
        <v>0.30654411857958003</v>
      </c>
      <c r="L75" s="36" t="s">
        <v>504</v>
      </c>
    </row>
    <row r="76" spans="1:12" s="118" customFormat="1" ht="14.25" customHeight="1">
      <c r="A76" s="35" t="s">
        <v>106</v>
      </c>
      <c r="B76" s="66"/>
      <c r="C76" s="112">
        <v>936.54600000000005</v>
      </c>
      <c r="D76" s="235">
        <v>254.8</v>
      </c>
      <c r="E76" s="235">
        <v>4023.2449999999999</v>
      </c>
      <c r="F76" s="235">
        <v>5572.884</v>
      </c>
      <c r="G76" s="235">
        <v>3294.7139999999999</v>
      </c>
      <c r="H76" s="235">
        <v>3458.2089999999998</v>
      </c>
      <c r="I76" s="235">
        <v>3169.5509999999999</v>
      </c>
      <c r="J76" s="235"/>
      <c r="K76" s="422">
        <v>0.2950683373277887</v>
      </c>
      <c r="L76" s="36" t="s">
        <v>280</v>
      </c>
    </row>
    <row r="77" spans="1:12" s="118" customFormat="1" ht="14.25" customHeight="1">
      <c r="A77" s="35" t="s">
        <v>275</v>
      </c>
      <c r="B77" s="66"/>
      <c r="C77" s="112">
        <v>5200</v>
      </c>
      <c r="D77" s="235">
        <v>9425.2999999999993</v>
      </c>
      <c r="E77" s="235">
        <v>8098.3410000000003</v>
      </c>
      <c r="F77" s="235">
        <v>8177.33</v>
      </c>
      <c r="G77" s="235">
        <v>3826.8969999999999</v>
      </c>
      <c r="H77" s="235">
        <v>2808.3760000000002</v>
      </c>
      <c r="I77" s="235">
        <v>2868.4679999999998</v>
      </c>
      <c r="J77" s="235"/>
      <c r="K77" s="422">
        <v>0.26703911167164285</v>
      </c>
      <c r="L77" s="36" t="s">
        <v>276</v>
      </c>
    </row>
    <row r="78" spans="1:12" s="118" customFormat="1" ht="14.25" customHeight="1">
      <c r="A78" s="35" t="s">
        <v>108</v>
      </c>
      <c r="B78" s="66"/>
      <c r="C78" s="112">
        <v>524</v>
      </c>
      <c r="D78" s="235">
        <v>1062.8</v>
      </c>
      <c r="E78" s="235">
        <v>2314.8939999999998</v>
      </c>
      <c r="F78" s="235">
        <v>2816.0740000000001</v>
      </c>
      <c r="G78" s="235">
        <v>2744.4029999999998</v>
      </c>
      <c r="H78" s="235">
        <v>3207.0830000000001</v>
      </c>
      <c r="I78" s="235">
        <v>2814.511</v>
      </c>
      <c r="J78" s="235"/>
      <c r="K78" s="422">
        <v>0.26201600200178882</v>
      </c>
      <c r="L78" s="36" t="s">
        <v>95</v>
      </c>
    </row>
    <row r="79" spans="1:12" s="118" customFormat="1" ht="14.25" customHeight="1">
      <c r="A79" s="35" t="s">
        <v>505</v>
      </c>
      <c r="B79" s="66"/>
      <c r="C79" s="447">
        <v>1289</v>
      </c>
      <c r="D79" s="235">
        <v>1883.9</v>
      </c>
      <c r="E79" s="235">
        <v>1568.521</v>
      </c>
      <c r="F79" s="235">
        <v>1646.903</v>
      </c>
      <c r="G79" s="235">
        <v>1952.432</v>
      </c>
      <c r="H79" s="235">
        <v>1885.6690000000001</v>
      </c>
      <c r="I79" s="235">
        <v>2629.8510000000001</v>
      </c>
      <c r="J79" s="235"/>
      <c r="K79" s="422">
        <v>0.24482513832079761</v>
      </c>
      <c r="L79" s="36" t="s">
        <v>506</v>
      </c>
    </row>
    <row r="80" spans="1:12" s="118" customFormat="1" ht="14.25" customHeight="1">
      <c r="A80" s="35" t="s">
        <v>10</v>
      </c>
      <c r="B80" s="66"/>
      <c r="C80" s="112">
        <v>391</v>
      </c>
      <c r="D80" s="235">
        <v>568.70000000000005</v>
      </c>
      <c r="E80" s="235">
        <v>1691.306</v>
      </c>
      <c r="F80" s="235">
        <v>2025.61</v>
      </c>
      <c r="G80" s="235">
        <v>2098.0250000000001</v>
      </c>
      <c r="H80" s="235">
        <v>1712.2170000000001</v>
      </c>
      <c r="I80" s="235">
        <v>1637.873</v>
      </c>
      <c r="J80" s="235"/>
      <c r="K80" s="422">
        <v>0.15247726345595236</v>
      </c>
      <c r="L80" s="36" t="s">
        <v>11</v>
      </c>
    </row>
    <row r="81" spans="1:12" s="118" customFormat="1" ht="14.25" customHeight="1">
      <c r="A81" s="35" t="s">
        <v>537</v>
      </c>
      <c r="B81" s="66"/>
      <c r="C81" s="112">
        <v>39.350999999999999</v>
      </c>
      <c r="D81" s="235">
        <v>583.14499999999998</v>
      </c>
      <c r="E81" s="235">
        <v>250.14099999999999</v>
      </c>
      <c r="F81" s="235">
        <v>533.83799999999997</v>
      </c>
      <c r="G81" s="235">
        <v>527.90200000000004</v>
      </c>
      <c r="H81" s="235">
        <v>824.726</v>
      </c>
      <c r="I81" s="235">
        <v>1238.9359999999999</v>
      </c>
      <c r="J81" s="235"/>
      <c r="K81" s="422">
        <v>0.11533835094483136</v>
      </c>
      <c r="L81" s="36" t="s">
        <v>537</v>
      </c>
    </row>
    <row r="82" spans="1:12" s="118" customFormat="1" ht="14.25" customHeight="1">
      <c r="A82" s="35" t="s">
        <v>661</v>
      </c>
      <c r="B82" s="66"/>
      <c r="C82" s="112" t="s">
        <v>250</v>
      </c>
      <c r="D82" s="235">
        <v>1270.4000000000001</v>
      </c>
      <c r="E82" s="235">
        <v>1177.5630000000001</v>
      </c>
      <c r="F82" s="235">
        <v>1422.133</v>
      </c>
      <c r="G82" s="235">
        <v>1403.0740000000001</v>
      </c>
      <c r="H82" s="235">
        <v>1374.588</v>
      </c>
      <c r="I82" s="235">
        <v>1238.124</v>
      </c>
      <c r="J82" s="235"/>
      <c r="K82" s="422">
        <v>0.11526275806435392</v>
      </c>
      <c r="L82" s="36" t="s">
        <v>661</v>
      </c>
    </row>
    <row r="83" spans="1:12" s="118" customFormat="1" ht="14.25" customHeight="1">
      <c r="A83" s="35" t="s">
        <v>516</v>
      </c>
      <c r="B83" s="66"/>
      <c r="C83" s="112" t="s">
        <v>250</v>
      </c>
      <c r="D83" s="235">
        <v>1709</v>
      </c>
      <c r="E83" s="235">
        <v>1073.7059999999999</v>
      </c>
      <c r="F83" s="235">
        <v>1058.3520000000001</v>
      </c>
      <c r="G83" s="235">
        <v>2109.3119999999999</v>
      </c>
      <c r="H83" s="235">
        <v>1682.979</v>
      </c>
      <c r="I83" s="235">
        <v>1067.6410000000001</v>
      </c>
      <c r="J83" s="235"/>
      <c r="K83" s="422">
        <v>9.9391697667265064E-2</v>
      </c>
      <c r="L83" s="36" t="s">
        <v>516</v>
      </c>
    </row>
    <row r="84" spans="1:12" s="118" customFormat="1" ht="14.25" customHeight="1">
      <c r="A84" s="35" t="s">
        <v>266</v>
      </c>
      <c r="B84" s="66"/>
      <c r="C84" s="112">
        <v>4470.848</v>
      </c>
      <c r="D84" s="235">
        <v>1339.6</v>
      </c>
      <c r="E84" s="235">
        <v>1075.1089999999999</v>
      </c>
      <c r="F84" s="235">
        <v>748.76499999999999</v>
      </c>
      <c r="G84" s="235">
        <v>1210.1389999999999</v>
      </c>
      <c r="H84" s="235">
        <v>1654.6590000000001</v>
      </c>
      <c r="I84" s="235">
        <v>1063.049</v>
      </c>
      <c r="J84" s="235"/>
      <c r="K84" s="422">
        <v>9.8964206894909854E-2</v>
      </c>
      <c r="L84" s="36" t="s">
        <v>884</v>
      </c>
    </row>
    <row r="85" spans="1:12" s="118" customFormat="1" ht="14.25" customHeight="1">
      <c r="A85" s="35" t="s">
        <v>517</v>
      </c>
      <c r="B85" s="66"/>
      <c r="C85" s="112">
        <v>158.327</v>
      </c>
      <c r="D85" s="235">
        <v>342.09199999999998</v>
      </c>
      <c r="E85" s="235">
        <v>632.02200000000005</v>
      </c>
      <c r="F85" s="235">
        <v>595.18799999999999</v>
      </c>
      <c r="G85" s="235">
        <v>1283.7929999999999</v>
      </c>
      <c r="H85" s="235">
        <v>939.76700000000005</v>
      </c>
      <c r="I85" s="235">
        <v>1053.684</v>
      </c>
      <c r="J85" s="235"/>
      <c r="K85" s="422">
        <v>9.8092375213048685E-2</v>
      </c>
      <c r="L85" s="36" t="s">
        <v>517</v>
      </c>
    </row>
    <row r="86" spans="1:12" s="118" customFormat="1" ht="14.25" customHeight="1">
      <c r="A86" s="35" t="s">
        <v>914</v>
      </c>
      <c r="B86" s="66"/>
      <c r="C86" s="112">
        <v>1010.62</v>
      </c>
      <c r="D86" s="235">
        <v>858.93899999999996</v>
      </c>
      <c r="E86" s="235">
        <v>866.4</v>
      </c>
      <c r="F86" s="235">
        <v>933.19299999999998</v>
      </c>
      <c r="G86" s="235">
        <v>774.81799999999998</v>
      </c>
      <c r="H86" s="235">
        <v>939.44</v>
      </c>
      <c r="I86" s="235">
        <v>1026.864</v>
      </c>
      <c r="J86" s="235"/>
      <c r="K86" s="422">
        <v>9.5595575884963646E-2</v>
      </c>
      <c r="L86" s="36" t="s">
        <v>915</v>
      </c>
    </row>
    <row r="87" spans="1:12" s="118" customFormat="1" ht="14.25" customHeight="1">
      <c r="A87" s="35" t="s">
        <v>301</v>
      </c>
      <c r="B87" s="66"/>
      <c r="C87" s="112">
        <v>38285.264000000039</v>
      </c>
      <c r="D87" s="235">
        <v>20501.886000000115</v>
      </c>
      <c r="E87" s="235">
        <v>19903.092999999644</v>
      </c>
      <c r="F87" s="235">
        <v>18471.766000000149</v>
      </c>
      <c r="G87" s="235">
        <v>17566.36362396006</v>
      </c>
      <c r="H87" s="235">
        <v>18940.013405990205</v>
      </c>
      <c r="I87" s="235">
        <v>20181.172999999661</v>
      </c>
      <c r="J87" s="235"/>
      <c r="K87" s="422">
        <v>1.8787598503492642</v>
      </c>
      <c r="L87" s="36" t="s">
        <v>302</v>
      </c>
    </row>
    <row r="88" spans="1:12" s="118" customFormat="1" ht="5.25" customHeight="1">
      <c r="A88" s="410"/>
      <c r="B88" s="397"/>
      <c r="C88" s="398"/>
      <c r="D88" s="398"/>
      <c r="E88" s="398"/>
      <c r="F88" s="398"/>
      <c r="G88" s="398"/>
      <c r="H88" s="398"/>
      <c r="I88" s="398"/>
      <c r="J88" s="414"/>
      <c r="K88" s="408"/>
      <c r="L88" s="412"/>
    </row>
    <row r="89" spans="1:12" s="118" customFormat="1" ht="5.25" customHeight="1">
      <c r="A89" s="411"/>
      <c r="B89" s="400"/>
      <c r="C89" s="401"/>
      <c r="D89" s="401"/>
      <c r="E89" s="401"/>
      <c r="F89" s="401"/>
      <c r="G89" s="401"/>
      <c r="H89" s="401"/>
      <c r="I89" s="401"/>
      <c r="J89" s="415"/>
      <c r="K89" s="409"/>
      <c r="L89" s="413"/>
    </row>
    <row r="90" spans="1:12" s="118" customFormat="1" ht="14.25" customHeight="1">
      <c r="A90" s="258" t="s">
        <v>205</v>
      </c>
      <c r="B90" s="237"/>
      <c r="C90" s="115">
        <v>735149.11599999981</v>
      </c>
      <c r="D90" s="113">
        <v>840970.07900000003</v>
      </c>
      <c r="E90" s="113">
        <v>920920.41399999999</v>
      </c>
      <c r="F90" s="113">
        <v>943711.96100000001</v>
      </c>
      <c r="G90" s="113">
        <v>963006.67950711201</v>
      </c>
      <c r="H90" s="113">
        <v>1032796.08102444</v>
      </c>
      <c r="I90" s="113">
        <v>1074175.233</v>
      </c>
      <c r="J90" s="113"/>
      <c r="K90" s="422">
        <v>100</v>
      </c>
      <c r="L90" s="246" t="s">
        <v>206</v>
      </c>
    </row>
    <row r="91" spans="1:12" s="118" customFormat="1" ht="14.25" customHeight="1"/>
    <row r="92" spans="1:12" s="118" customFormat="1" ht="14.25" customHeight="1">
      <c r="A92" s="66"/>
      <c r="B92" s="66"/>
      <c r="C92" s="112"/>
      <c r="D92" s="112"/>
      <c r="K92" s="448"/>
      <c r="L92" s="67"/>
    </row>
    <row r="93" spans="1:12" s="118" customFormat="1" ht="14.25" customHeight="1">
      <c r="A93" s="66"/>
      <c r="B93" s="66"/>
      <c r="C93" s="112"/>
      <c r="D93" s="112"/>
      <c r="K93" s="448"/>
      <c r="L93" s="67"/>
    </row>
    <row r="94" spans="1:12" s="118" customFormat="1" ht="14.25" customHeight="1">
      <c r="A94" s="66"/>
      <c r="B94" s="66"/>
      <c r="C94" s="112"/>
      <c r="D94" s="112"/>
      <c r="K94" s="448"/>
      <c r="L94" s="67"/>
    </row>
    <row r="95" spans="1:12" s="118" customFormat="1" ht="14.25" customHeight="1">
      <c r="A95" s="66"/>
      <c r="B95" s="66"/>
      <c r="C95" s="112"/>
      <c r="D95" s="112"/>
      <c r="K95" s="448"/>
      <c r="L95" s="67"/>
    </row>
    <row r="96" spans="1:12" s="118" customFormat="1" ht="14.25" customHeight="1">
      <c r="K96" s="444"/>
      <c r="L96" s="67"/>
    </row>
    <row r="97" spans="1:12" s="118" customFormat="1" ht="14.25" customHeight="1">
      <c r="K97" s="444"/>
      <c r="L97" s="67"/>
    </row>
    <row r="98" spans="1:12" s="118" customFormat="1" ht="14.25" customHeight="1">
      <c r="K98" s="444"/>
      <c r="L98" s="67"/>
    </row>
    <row r="99" spans="1:12" s="118" customFormat="1" ht="14.25" customHeight="1">
      <c r="K99" s="444"/>
      <c r="L99" s="67"/>
    </row>
    <row r="100" spans="1:12" s="118" customFormat="1" ht="14.25" customHeight="1">
      <c r="K100" s="444"/>
      <c r="L100" s="67"/>
    </row>
    <row r="101" spans="1:12" s="118" customFormat="1" ht="14.25" customHeight="1">
      <c r="K101" s="444"/>
      <c r="L101" s="67"/>
    </row>
    <row r="102" spans="1:12" s="118" customFormat="1" ht="14.25" customHeight="1">
      <c r="K102" s="444"/>
      <c r="L102" s="67"/>
    </row>
    <row r="103" spans="1:12" s="118" customFormat="1" ht="18" customHeight="1">
      <c r="K103" s="444"/>
      <c r="L103" s="67"/>
    </row>
    <row r="104" spans="1:12" ht="12" customHeight="1">
      <c r="A104" s="543"/>
      <c r="B104" s="57" t="s">
        <v>609</v>
      </c>
    </row>
    <row r="105" spans="1:12" ht="12" customHeight="1">
      <c r="A105" s="544"/>
      <c r="B105" s="57" t="s">
        <v>73</v>
      </c>
    </row>
    <row r="106" spans="1:12" ht="12" customHeight="1">
      <c r="A106" s="544"/>
      <c r="B106" s="244" t="s">
        <v>995</v>
      </c>
    </row>
    <row r="107" spans="1:12" ht="12" customHeight="1">
      <c r="A107" s="544"/>
    </row>
  </sheetData>
  <mergeCells count="6">
    <mergeCell ref="A57:A58"/>
    <mergeCell ref="A104:A107"/>
    <mergeCell ref="A3:A4"/>
    <mergeCell ref="A51:A54"/>
    <mergeCell ref="A8:B8"/>
    <mergeCell ref="A62:B62"/>
  </mergeCells>
  <hyperlinks>
    <hyperlink ref="L3" location="'Inhoudsopgave Zuivel in cijfers'!A1" display="Terug naar inhoudsopgave" xr:uid="{EC7FCB56-471D-429E-8A35-A010FB5FF524}"/>
    <hyperlink ref="L4" location="'Inhoudsopgave Zuivel in cijfers'!A1" display="Back to table of contents" xr:uid="{5A42310E-BD8E-4D8B-9942-F44E06322467}"/>
  </hyperlinks>
  <printOptions horizontalCentered="1"/>
  <pageMargins left="0.39370078740157483" right="0.39370078740157483" top="0.39370078740157483" bottom="0.39370078740157483" header="0" footer="0"/>
  <pageSetup paperSize="9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tabColor rgb="FFBBD25B"/>
  </sheetPr>
  <dimension ref="A1:AJ107"/>
  <sheetViews>
    <sheetView zoomScaleNormal="100" workbookViewId="0"/>
  </sheetViews>
  <sheetFormatPr baseColWidth="10" defaultColWidth="8.75" defaultRowHeight="14.5" customHeight="1"/>
  <cols>
    <col min="1" max="1" width="9.5" style="2"/>
    <col min="2" max="2" width="22.5" style="2" customWidth="1"/>
    <col min="3" max="9" width="9.25" style="2" customWidth="1"/>
    <col min="10" max="10" width="1.75" style="2" customWidth="1"/>
    <col min="11" max="11" width="6.75" style="186" customWidth="1"/>
    <col min="12" max="12" width="30" style="7" customWidth="1"/>
    <col min="13" max="13" width="9.5" style="2"/>
    <col min="14" max="14" width="12.25" style="152" bestFit="1" customWidth="1"/>
    <col min="15" max="254" width="9.5" style="2"/>
    <col min="255" max="255" width="21.5" style="2" customWidth="1"/>
    <col min="256" max="256" width="9" style="2" customWidth="1"/>
    <col min="257" max="262" width="9.25" style="2" customWidth="1"/>
    <col min="263" max="263" width="1.75" style="2" customWidth="1"/>
    <col min="264" max="264" width="1" style="2" customWidth="1"/>
    <col min="265" max="265" width="5.75" style="2" customWidth="1"/>
    <col min="266" max="266" width="2.25" style="2" customWidth="1"/>
    <col min="267" max="267" width="11.75" style="2" customWidth="1"/>
    <col min="268" max="268" width="19" style="2" customWidth="1"/>
    <col min="269" max="269" width="9.5" style="2"/>
    <col min="270" max="270" width="12.25" style="2" bestFit="1" customWidth="1"/>
    <col min="271" max="510" width="9.5" style="2"/>
    <col min="511" max="511" width="21.5" style="2" customWidth="1"/>
    <col min="512" max="512" width="9" style="2" customWidth="1"/>
    <col min="513" max="518" width="9.25" style="2" customWidth="1"/>
    <col min="519" max="519" width="1.75" style="2" customWidth="1"/>
    <col min="520" max="520" width="1" style="2" customWidth="1"/>
    <col min="521" max="521" width="5.75" style="2" customWidth="1"/>
    <col min="522" max="522" width="2.25" style="2" customWidth="1"/>
    <col min="523" max="523" width="11.75" style="2" customWidth="1"/>
    <col min="524" max="524" width="19" style="2" customWidth="1"/>
    <col min="525" max="525" width="9.5" style="2"/>
    <col min="526" max="526" width="12.25" style="2" bestFit="1" customWidth="1"/>
    <col min="527" max="766" width="9.5" style="2"/>
    <col min="767" max="767" width="21.5" style="2" customWidth="1"/>
    <col min="768" max="768" width="9" style="2" customWidth="1"/>
    <col min="769" max="774" width="9.25" style="2" customWidth="1"/>
    <col min="775" max="775" width="1.75" style="2" customWidth="1"/>
    <col min="776" max="776" width="1" style="2" customWidth="1"/>
    <col min="777" max="777" width="5.75" style="2" customWidth="1"/>
    <col min="778" max="778" width="2.25" style="2" customWidth="1"/>
    <col min="779" max="779" width="11.75" style="2" customWidth="1"/>
    <col min="780" max="780" width="19" style="2" customWidth="1"/>
    <col min="781" max="781" width="9.5" style="2"/>
    <col min="782" max="782" width="12.25" style="2" bestFit="1" customWidth="1"/>
    <col min="783" max="1022" width="9.5" style="2"/>
    <col min="1023" max="1023" width="21.5" style="2" customWidth="1"/>
    <col min="1024" max="1024" width="9" style="2" customWidth="1"/>
    <col min="1025" max="1030" width="9.25" style="2" customWidth="1"/>
    <col min="1031" max="1031" width="1.75" style="2" customWidth="1"/>
    <col min="1032" max="1032" width="1" style="2" customWidth="1"/>
    <col min="1033" max="1033" width="5.75" style="2" customWidth="1"/>
    <col min="1034" max="1034" width="2.25" style="2" customWidth="1"/>
    <col min="1035" max="1035" width="11.75" style="2" customWidth="1"/>
    <col min="1036" max="1036" width="19" style="2" customWidth="1"/>
    <col min="1037" max="1037" width="9.5" style="2"/>
    <col min="1038" max="1038" width="12.25" style="2" bestFit="1" customWidth="1"/>
    <col min="1039" max="1278" width="9.5" style="2"/>
    <col min="1279" max="1279" width="21.5" style="2" customWidth="1"/>
    <col min="1280" max="1280" width="9" style="2" customWidth="1"/>
    <col min="1281" max="1286" width="9.25" style="2" customWidth="1"/>
    <col min="1287" max="1287" width="1.75" style="2" customWidth="1"/>
    <col min="1288" max="1288" width="1" style="2" customWidth="1"/>
    <col min="1289" max="1289" width="5.75" style="2" customWidth="1"/>
    <col min="1290" max="1290" width="2.25" style="2" customWidth="1"/>
    <col min="1291" max="1291" width="11.75" style="2" customWidth="1"/>
    <col min="1292" max="1292" width="19" style="2" customWidth="1"/>
    <col min="1293" max="1293" width="9.5" style="2"/>
    <col min="1294" max="1294" width="12.25" style="2" bestFit="1" customWidth="1"/>
    <col min="1295" max="1534" width="9.5" style="2"/>
    <col min="1535" max="1535" width="21.5" style="2" customWidth="1"/>
    <col min="1536" max="1536" width="9" style="2" customWidth="1"/>
    <col min="1537" max="1542" width="9.25" style="2" customWidth="1"/>
    <col min="1543" max="1543" width="1.75" style="2" customWidth="1"/>
    <col min="1544" max="1544" width="1" style="2" customWidth="1"/>
    <col min="1545" max="1545" width="5.75" style="2" customWidth="1"/>
    <col min="1546" max="1546" width="2.25" style="2" customWidth="1"/>
    <col min="1547" max="1547" width="11.75" style="2" customWidth="1"/>
    <col min="1548" max="1548" width="19" style="2" customWidth="1"/>
    <col min="1549" max="1549" width="9.5" style="2"/>
    <col min="1550" max="1550" width="12.25" style="2" bestFit="1" customWidth="1"/>
    <col min="1551" max="1790" width="9.5" style="2"/>
    <col min="1791" max="1791" width="21.5" style="2" customWidth="1"/>
    <col min="1792" max="1792" width="9" style="2" customWidth="1"/>
    <col min="1793" max="1798" width="9.25" style="2" customWidth="1"/>
    <col min="1799" max="1799" width="1.75" style="2" customWidth="1"/>
    <col min="1800" max="1800" width="1" style="2" customWidth="1"/>
    <col min="1801" max="1801" width="5.75" style="2" customWidth="1"/>
    <col min="1802" max="1802" width="2.25" style="2" customWidth="1"/>
    <col min="1803" max="1803" width="11.75" style="2" customWidth="1"/>
    <col min="1804" max="1804" width="19" style="2" customWidth="1"/>
    <col min="1805" max="1805" width="9.5" style="2"/>
    <col min="1806" max="1806" width="12.25" style="2" bestFit="1" customWidth="1"/>
    <col min="1807" max="2046" width="9.5" style="2"/>
    <col min="2047" max="2047" width="21.5" style="2" customWidth="1"/>
    <col min="2048" max="2048" width="9" style="2" customWidth="1"/>
    <col min="2049" max="2054" width="9.25" style="2" customWidth="1"/>
    <col min="2055" max="2055" width="1.75" style="2" customWidth="1"/>
    <col min="2056" max="2056" width="1" style="2" customWidth="1"/>
    <col min="2057" max="2057" width="5.75" style="2" customWidth="1"/>
    <col min="2058" max="2058" width="2.25" style="2" customWidth="1"/>
    <col min="2059" max="2059" width="11.75" style="2" customWidth="1"/>
    <col min="2060" max="2060" width="19" style="2" customWidth="1"/>
    <col min="2061" max="2061" width="9.5" style="2"/>
    <col min="2062" max="2062" width="12.25" style="2" bestFit="1" customWidth="1"/>
    <col min="2063" max="2302" width="9.5" style="2"/>
    <col min="2303" max="2303" width="21.5" style="2" customWidth="1"/>
    <col min="2304" max="2304" width="9" style="2" customWidth="1"/>
    <col min="2305" max="2310" width="9.25" style="2" customWidth="1"/>
    <col min="2311" max="2311" width="1.75" style="2" customWidth="1"/>
    <col min="2312" max="2312" width="1" style="2" customWidth="1"/>
    <col min="2313" max="2313" width="5.75" style="2" customWidth="1"/>
    <col min="2314" max="2314" width="2.25" style="2" customWidth="1"/>
    <col min="2315" max="2315" width="11.75" style="2" customWidth="1"/>
    <col min="2316" max="2316" width="19" style="2" customWidth="1"/>
    <col min="2317" max="2317" width="9.5" style="2"/>
    <col min="2318" max="2318" width="12.25" style="2" bestFit="1" customWidth="1"/>
    <col min="2319" max="2558" width="9.5" style="2"/>
    <col min="2559" max="2559" width="21.5" style="2" customWidth="1"/>
    <col min="2560" max="2560" width="9" style="2" customWidth="1"/>
    <col min="2561" max="2566" width="9.25" style="2" customWidth="1"/>
    <col min="2567" max="2567" width="1.75" style="2" customWidth="1"/>
    <col min="2568" max="2568" width="1" style="2" customWidth="1"/>
    <col min="2569" max="2569" width="5.75" style="2" customWidth="1"/>
    <col min="2570" max="2570" width="2.25" style="2" customWidth="1"/>
    <col min="2571" max="2571" width="11.75" style="2" customWidth="1"/>
    <col min="2572" max="2572" width="19" style="2" customWidth="1"/>
    <col min="2573" max="2573" width="9.5" style="2"/>
    <col min="2574" max="2574" width="12.25" style="2" bestFit="1" customWidth="1"/>
    <col min="2575" max="2814" width="9.5" style="2"/>
    <col min="2815" max="2815" width="21.5" style="2" customWidth="1"/>
    <col min="2816" max="2816" width="9" style="2" customWidth="1"/>
    <col min="2817" max="2822" width="9.25" style="2" customWidth="1"/>
    <col min="2823" max="2823" width="1.75" style="2" customWidth="1"/>
    <col min="2824" max="2824" width="1" style="2" customWidth="1"/>
    <col min="2825" max="2825" width="5.75" style="2" customWidth="1"/>
    <col min="2826" max="2826" width="2.25" style="2" customWidth="1"/>
    <col min="2827" max="2827" width="11.75" style="2" customWidth="1"/>
    <col min="2828" max="2828" width="19" style="2" customWidth="1"/>
    <col min="2829" max="2829" width="9.5" style="2"/>
    <col min="2830" max="2830" width="12.25" style="2" bestFit="1" customWidth="1"/>
    <col min="2831" max="3070" width="9.5" style="2"/>
    <col min="3071" max="3071" width="21.5" style="2" customWidth="1"/>
    <col min="3072" max="3072" width="9" style="2" customWidth="1"/>
    <col min="3073" max="3078" width="9.25" style="2" customWidth="1"/>
    <col min="3079" max="3079" width="1.75" style="2" customWidth="1"/>
    <col min="3080" max="3080" width="1" style="2" customWidth="1"/>
    <col min="3081" max="3081" width="5.75" style="2" customWidth="1"/>
    <col min="3082" max="3082" width="2.25" style="2" customWidth="1"/>
    <col min="3083" max="3083" width="11.75" style="2" customWidth="1"/>
    <col min="3084" max="3084" width="19" style="2" customWidth="1"/>
    <col min="3085" max="3085" width="9.5" style="2"/>
    <col min="3086" max="3086" width="12.25" style="2" bestFit="1" customWidth="1"/>
    <col min="3087" max="3326" width="9.5" style="2"/>
    <col min="3327" max="3327" width="21.5" style="2" customWidth="1"/>
    <col min="3328" max="3328" width="9" style="2" customWidth="1"/>
    <col min="3329" max="3334" width="9.25" style="2" customWidth="1"/>
    <col min="3335" max="3335" width="1.75" style="2" customWidth="1"/>
    <col min="3336" max="3336" width="1" style="2" customWidth="1"/>
    <col min="3337" max="3337" width="5.75" style="2" customWidth="1"/>
    <col min="3338" max="3338" width="2.25" style="2" customWidth="1"/>
    <col min="3339" max="3339" width="11.75" style="2" customWidth="1"/>
    <col min="3340" max="3340" width="19" style="2" customWidth="1"/>
    <col min="3341" max="3341" width="9.5" style="2"/>
    <col min="3342" max="3342" width="12.25" style="2" bestFit="1" customWidth="1"/>
    <col min="3343" max="3582" width="9.5" style="2"/>
    <col min="3583" max="3583" width="21.5" style="2" customWidth="1"/>
    <col min="3584" max="3584" width="9" style="2" customWidth="1"/>
    <col min="3585" max="3590" width="9.25" style="2" customWidth="1"/>
    <col min="3591" max="3591" width="1.75" style="2" customWidth="1"/>
    <col min="3592" max="3592" width="1" style="2" customWidth="1"/>
    <col min="3593" max="3593" width="5.75" style="2" customWidth="1"/>
    <col min="3594" max="3594" width="2.25" style="2" customWidth="1"/>
    <col min="3595" max="3595" width="11.75" style="2" customWidth="1"/>
    <col min="3596" max="3596" width="19" style="2" customWidth="1"/>
    <col min="3597" max="3597" width="9.5" style="2"/>
    <col min="3598" max="3598" width="12.25" style="2" bestFit="1" customWidth="1"/>
    <col min="3599" max="3838" width="9.5" style="2"/>
    <col min="3839" max="3839" width="21.5" style="2" customWidth="1"/>
    <col min="3840" max="3840" width="9" style="2" customWidth="1"/>
    <col min="3841" max="3846" width="9.25" style="2" customWidth="1"/>
    <col min="3847" max="3847" width="1.75" style="2" customWidth="1"/>
    <col min="3848" max="3848" width="1" style="2" customWidth="1"/>
    <col min="3849" max="3849" width="5.75" style="2" customWidth="1"/>
    <col min="3850" max="3850" width="2.25" style="2" customWidth="1"/>
    <col min="3851" max="3851" width="11.75" style="2" customWidth="1"/>
    <col min="3852" max="3852" width="19" style="2" customWidth="1"/>
    <col min="3853" max="3853" width="9.5" style="2"/>
    <col min="3854" max="3854" width="12.25" style="2" bestFit="1" customWidth="1"/>
    <col min="3855" max="4094" width="9.5" style="2"/>
    <col min="4095" max="4095" width="21.5" style="2" customWidth="1"/>
    <col min="4096" max="4096" width="9" style="2" customWidth="1"/>
    <col min="4097" max="4102" width="9.25" style="2" customWidth="1"/>
    <col min="4103" max="4103" width="1.75" style="2" customWidth="1"/>
    <col min="4104" max="4104" width="1" style="2" customWidth="1"/>
    <col min="4105" max="4105" width="5.75" style="2" customWidth="1"/>
    <col min="4106" max="4106" width="2.25" style="2" customWidth="1"/>
    <col min="4107" max="4107" width="11.75" style="2" customWidth="1"/>
    <col min="4108" max="4108" width="19" style="2" customWidth="1"/>
    <col min="4109" max="4109" width="9.5" style="2"/>
    <col min="4110" max="4110" width="12.25" style="2" bestFit="1" customWidth="1"/>
    <col min="4111" max="4350" width="9.5" style="2"/>
    <col min="4351" max="4351" width="21.5" style="2" customWidth="1"/>
    <col min="4352" max="4352" width="9" style="2" customWidth="1"/>
    <col min="4353" max="4358" width="9.25" style="2" customWidth="1"/>
    <col min="4359" max="4359" width="1.75" style="2" customWidth="1"/>
    <col min="4360" max="4360" width="1" style="2" customWidth="1"/>
    <col min="4361" max="4361" width="5.75" style="2" customWidth="1"/>
    <col min="4362" max="4362" width="2.25" style="2" customWidth="1"/>
    <col min="4363" max="4363" width="11.75" style="2" customWidth="1"/>
    <col min="4364" max="4364" width="19" style="2" customWidth="1"/>
    <col min="4365" max="4365" width="9.5" style="2"/>
    <col min="4366" max="4366" width="12.25" style="2" bestFit="1" customWidth="1"/>
    <col min="4367" max="4606" width="9.5" style="2"/>
    <col min="4607" max="4607" width="21.5" style="2" customWidth="1"/>
    <col min="4608" max="4608" width="9" style="2" customWidth="1"/>
    <col min="4609" max="4614" width="9.25" style="2" customWidth="1"/>
    <col min="4615" max="4615" width="1.75" style="2" customWidth="1"/>
    <col min="4616" max="4616" width="1" style="2" customWidth="1"/>
    <col min="4617" max="4617" width="5.75" style="2" customWidth="1"/>
    <col min="4618" max="4618" width="2.25" style="2" customWidth="1"/>
    <col min="4619" max="4619" width="11.75" style="2" customWidth="1"/>
    <col min="4620" max="4620" width="19" style="2" customWidth="1"/>
    <col min="4621" max="4621" width="9.5" style="2"/>
    <col min="4622" max="4622" width="12.25" style="2" bestFit="1" customWidth="1"/>
    <col min="4623" max="4862" width="9.5" style="2"/>
    <col min="4863" max="4863" width="21.5" style="2" customWidth="1"/>
    <col min="4864" max="4864" width="9" style="2" customWidth="1"/>
    <col min="4865" max="4870" width="9.25" style="2" customWidth="1"/>
    <col min="4871" max="4871" width="1.75" style="2" customWidth="1"/>
    <col min="4872" max="4872" width="1" style="2" customWidth="1"/>
    <col min="4873" max="4873" width="5.75" style="2" customWidth="1"/>
    <col min="4874" max="4874" width="2.25" style="2" customWidth="1"/>
    <col min="4875" max="4875" width="11.75" style="2" customWidth="1"/>
    <col min="4876" max="4876" width="19" style="2" customWidth="1"/>
    <col min="4877" max="4877" width="9.5" style="2"/>
    <col min="4878" max="4878" width="12.25" style="2" bestFit="1" customWidth="1"/>
    <col min="4879" max="5118" width="9.5" style="2"/>
    <col min="5119" max="5119" width="21.5" style="2" customWidth="1"/>
    <col min="5120" max="5120" width="9" style="2" customWidth="1"/>
    <col min="5121" max="5126" width="9.25" style="2" customWidth="1"/>
    <col min="5127" max="5127" width="1.75" style="2" customWidth="1"/>
    <col min="5128" max="5128" width="1" style="2" customWidth="1"/>
    <col min="5129" max="5129" width="5.75" style="2" customWidth="1"/>
    <col min="5130" max="5130" width="2.25" style="2" customWidth="1"/>
    <col min="5131" max="5131" width="11.75" style="2" customWidth="1"/>
    <col min="5132" max="5132" width="19" style="2" customWidth="1"/>
    <col min="5133" max="5133" width="9.5" style="2"/>
    <col min="5134" max="5134" width="12.25" style="2" bestFit="1" customWidth="1"/>
    <col min="5135" max="5374" width="9.5" style="2"/>
    <col min="5375" max="5375" width="21.5" style="2" customWidth="1"/>
    <col min="5376" max="5376" width="9" style="2" customWidth="1"/>
    <col min="5377" max="5382" width="9.25" style="2" customWidth="1"/>
    <col min="5383" max="5383" width="1.75" style="2" customWidth="1"/>
    <col min="5384" max="5384" width="1" style="2" customWidth="1"/>
    <col min="5385" max="5385" width="5.75" style="2" customWidth="1"/>
    <col min="5386" max="5386" width="2.25" style="2" customWidth="1"/>
    <col min="5387" max="5387" width="11.75" style="2" customWidth="1"/>
    <col min="5388" max="5388" width="19" style="2" customWidth="1"/>
    <col min="5389" max="5389" width="9.5" style="2"/>
    <col min="5390" max="5390" width="12.25" style="2" bestFit="1" customWidth="1"/>
    <col min="5391" max="5630" width="9.5" style="2"/>
    <col min="5631" max="5631" width="21.5" style="2" customWidth="1"/>
    <col min="5632" max="5632" width="9" style="2" customWidth="1"/>
    <col min="5633" max="5638" width="9.25" style="2" customWidth="1"/>
    <col min="5639" max="5639" width="1.75" style="2" customWidth="1"/>
    <col min="5640" max="5640" width="1" style="2" customWidth="1"/>
    <col min="5641" max="5641" width="5.75" style="2" customWidth="1"/>
    <col min="5642" max="5642" width="2.25" style="2" customWidth="1"/>
    <col min="5643" max="5643" width="11.75" style="2" customWidth="1"/>
    <col min="5644" max="5644" width="19" style="2" customWidth="1"/>
    <col min="5645" max="5645" width="9.5" style="2"/>
    <col min="5646" max="5646" width="12.25" style="2" bestFit="1" customWidth="1"/>
    <col min="5647" max="5886" width="9.5" style="2"/>
    <col min="5887" max="5887" width="21.5" style="2" customWidth="1"/>
    <col min="5888" max="5888" width="9" style="2" customWidth="1"/>
    <col min="5889" max="5894" width="9.25" style="2" customWidth="1"/>
    <col min="5895" max="5895" width="1.75" style="2" customWidth="1"/>
    <col min="5896" max="5896" width="1" style="2" customWidth="1"/>
    <col min="5897" max="5897" width="5.75" style="2" customWidth="1"/>
    <col min="5898" max="5898" width="2.25" style="2" customWidth="1"/>
    <col min="5899" max="5899" width="11.75" style="2" customWidth="1"/>
    <col min="5900" max="5900" width="19" style="2" customWidth="1"/>
    <col min="5901" max="5901" width="9.5" style="2"/>
    <col min="5902" max="5902" width="12.25" style="2" bestFit="1" customWidth="1"/>
    <col min="5903" max="6142" width="9.5" style="2"/>
    <col min="6143" max="6143" width="21.5" style="2" customWidth="1"/>
    <col min="6144" max="6144" width="9" style="2" customWidth="1"/>
    <col min="6145" max="6150" width="9.25" style="2" customWidth="1"/>
    <col min="6151" max="6151" width="1.75" style="2" customWidth="1"/>
    <col min="6152" max="6152" width="1" style="2" customWidth="1"/>
    <col min="6153" max="6153" width="5.75" style="2" customWidth="1"/>
    <col min="6154" max="6154" width="2.25" style="2" customWidth="1"/>
    <col min="6155" max="6155" width="11.75" style="2" customWidth="1"/>
    <col min="6156" max="6156" width="19" style="2" customWidth="1"/>
    <col min="6157" max="6157" width="9.5" style="2"/>
    <col min="6158" max="6158" width="12.25" style="2" bestFit="1" customWidth="1"/>
    <col min="6159" max="6398" width="9.5" style="2"/>
    <col min="6399" max="6399" width="21.5" style="2" customWidth="1"/>
    <col min="6400" max="6400" width="9" style="2" customWidth="1"/>
    <col min="6401" max="6406" width="9.25" style="2" customWidth="1"/>
    <col min="6407" max="6407" width="1.75" style="2" customWidth="1"/>
    <col min="6408" max="6408" width="1" style="2" customWidth="1"/>
    <col min="6409" max="6409" width="5.75" style="2" customWidth="1"/>
    <col min="6410" max="6410" width="2.25" style="2" customWidth="1"/>
    <col min="6411" max="6411" width="11.75" style="2" customWidth="1"/>
    <col min="6412" max="6412" width="19" style="2" customWidth="1"/>
    <col min="6413" max="6413" width="9.5" style="2"/>
    <col min="6414" max="6414" width="12.25" style="2" bestFit="1" customWidth="1"/>
    <col min="6415" max="6654" width="9.5" style="2"/>
    <col min="6655" max="6655" width="21.5" style="2" customWidth="1"/>
    <col min="6656" max="6656" width="9" style="2" customWidth="1"/>
    <col min="6657" max="6662" width="9.25" style="2" customWidth="1"/>
    <col min="6663" max="6663" width="1.75" style="2" customWidth="1"/>
    <col min="6664" max="6664" width="1" style="2" customWidth="1"/>
    <col min="6665" max="6665" width="5.75" style="2" customWidth="1"/>
    <col min="6666" max="6666" width="2.25" style="2" customWidth="1"/>
    <col min="6667" max="6667" width="11.75" style="2" customWidth="1"/>
    <col min="6668" max="6668" width="19" style="2" customWidth="1"/>
    <col min="6669" max="6669" width="9.5" style="2"/>
    <col min="6670" max="6670" width="12.25" style="2" bestFit="1" customWidth="1"/>
    <col min="6671" max="6910" width="9.5" style="2"/>
    <col min="6911" max="6911" width="21.5" style="2" customWidth="1"/>
    <col min="6912" max="6912" width="9" style="2" customWidth="1"/>
    <col min="6913" max="6918" width="9.25" style="2" customWidth="1"/>
    <col min="6919" max="6919" width="1.75" style="2" customWidth="1"/>
    <col min="6920" max="6920" width="1" style="2" customWidth="1"/>
    <col min="6921" max="6921" width="5.75" style="2" customWidth="1"/>
    <col min="6922" max="6922" width="2.25" style="2" customWidth="1"/>
    <col min="6923" max="6923" width="11.75" style="2" customWidth="1"/>
    <col min="6924" max="6924" width="19" style="2" customWidth="1"/>
    <col min="6925" max="6925" width="9.5" style="2"/>
    <col min="6926" max="6926" width="12.25" style="2" bestFit="1" customWidth="1"/>
    <col min="6927" max="7166" width="9.5" style="2"/>
    <col min="7167" max="7167" width="21.5" style="2" customWidth="1"/>
    <col min="7168" max="7168" width="9" style="2" customWidth="1"/>
    <col min="7169" max="7174" width="9.25" style="2" customWidth="1"/>
    <col min="7175" max="7175" width="1.75" style="2" customWidth="1"/>
    <col min="7176" max="7176" width="1" style="2" customWidth="1"/>
    <col min="7177" max="7177" width="5.75" style="2" customWidth="1"/>
    <col min="7178" max="7178" width="2.25" style="2" customWidth="1"/>
    <col min="7179" max="7179" width="11.75" style="2" customWidth="1"/>
    <col min="7180" max="7180" width="19" style="2" customWidth="1"/>
    <col min="7181" max="7181" width="9.5" style="2"/>
    <col min="7182" max="7182" width="12.25" style="2" bestFit="1" customWidth="1"/>
    <col min="7183" max="7422" width="9.5" style="2"/>
    <col min="7423" max="7423" width="21.5" style="2" customWidth="1"/>
    <col min="7424" max="7424" width="9" style="2" customWidth="1"/>
    <col min="7425" max="7430" width="9.25" style="2" customWidth="1"/>
    <col min="7431" max="7431" width="1.75" style="2" customWidth="1"/>
    <col min="7432" max="7432" width="1" style="2" customWidth="1"/>
    <col min="7433" max="7433" width="5.75" style="2" customWidth="1"/>
    <col min="7434" max="7434" width="2.25" style="2" customWidth="1"/>
    <col min="7435" max="7435" width="11.75" style="2" customWidth="1"/>
    <col min="7436" max="7436" width="19" style="2" customWidth="1"/>
    <col min="7437" max="7437" width="9.5" style="2"/>
    <col min="7438" max="7438" width="12.25" style="2" bestFit="1" customWidth="1"/>
    <col min="7439" max="7678" width="9.5" style="2"/>
    <col min="7679" max="7679" width="21.5" style="2" customWidth="1"/>
    <col min="7680" max="7680" width="9" style="2" customWidth="1"/>
    <col min="7681" max="7686" width="9.25" style="2" customWidth="1"/>
    <col min="7687" max="7687" width="1.75" style="2" customWidth="1"/>
    <col min="7688" max="7688" width="1" style="2" customWidth="1"/>
    <col min="7689" max="7689" width="5.75" style="2" customWidth="1"/>
    <col min="7690" max="7690" width="2.25" style="2" customWidth="1"/>
    <col min="7691" max="7691" width="11.75" style="2" customWidth="1"/>
    <col min="7692" max="7692" width="19" style="2" customWidth="1"/>
    <col min="7693" max="7693" width="9.5" style="2"/>
    <col min="7694" max="7694" width="12.25" style="2" bestFit="1" customWidth="1"/>
    <col min="7695" max="7934" width="9.5" style="2"/>
    <col min="7935" max="7935" width="21.5" style="2" customWidth="1"/>
    <col min="7936" max="7936" width="9" style="2" customWidth="1"/>
    <col min="7937" max="7942" width="9.25" style="2" customWidth="1"/>
    <col min="7943" max="7943" width="1.75" style="2" customWidth="1"/>
    <col min="7944" max="7944" width="1" style="2" customWidth="1"/>
    <col min="7945" max="7945" width="5.75" style="2" customWidth="1"/>
    <col min="7946" max="7946" width="2.25" style="2" customWidth="1"/>
    <col min="7947" max="7947" width="11.75" style="2" customWidth="1"/>
    <col min="7948" max="7948" width="19" style="2" customWidth="1"/>
    <col min="7949" max="7949" width="9.5" style="2"/>
    <col min="7950" max="7950" width="12.25" style="2" bestFit="1" customWidth="1"/>
    <col min="7951" max="8190" width="9.5" style="2"/>
    <col min="8191" max="8191" width="21.5" style="2" customWidth="1"/>
    <col min="8192" max="8192" width="9" style="2" customWidth="1"/>
    <col min="8193" max="8198" width="9.25" style="2" customWidth="1"/>
    <col min="8199" max="8199" width="1.75" style="2" customWidth="1"/>
    <col min="8200" max="8200" width="1" style="2" customWidth="1"/>
    <col min="8201" max="8201" width="5.75" style="2" customWidth="1"/>
    <col min="8202" max="8202" width="2.25" style="2" customWidth="1"/>
    <col min="8203" max="8203" width="11.75" style="2" customWidth="1"/>
    <col min="8204" max="8204" width="19" style="2" customWidth="1"/>
    <col min="8205" max="8205" width="9.5" style="2"/>
    <col min="8206" max="8206" width="12.25" style="2" bestFit="1" customWidth="1"/>
    <col min="8207" max="8446" width="9.5" style="2"/>
    <col min="8447" max="8447" width="21.5" style="2" customWidth="1"/>
    <col min="8448" max="8448" width="9" style="2" customWidth="1"/>
    <col min="8449" max="8454" width="9.25" style="2" customWidth="1"/>
    <col min="8455" max="8455" width="1.75" style="2" customWidth="1"/>
    <col min="8456" max="8456" width="1" style="2" customWidth="1"/>
    <col min="8457" max="8457" width="5.75" style="2" customWidth="1"/>
    <col min="8458" max="8458" width="2.25" style="2" customWidth="1"/>
    <col min="8459" max="8459" width="11.75" style="2" customWidth="1"/>
    <col min="8460" max="8460" width="19" style="2" customWidth="1"/>
    <col min="8461" max="8461" width="9.5" style="2"/>
    <col min="8462" max="8462" width="12.25" style="2" bestFit="1" customWidth="1"/>
    <col min="8463" max="8702" width="9.5" style="2"/>
    <col min="8703" max="8703" width="21.5" style="2" customWidth="1"/>
    <col min="8704" max="8704" width="9" style="2" customWidth="1"/>
    <col min="8705" max="8710" width="9.25" style="2" customWidth="1"/>
    <col min="8711" max="8711" width="1.75" style="2" customWidth="1"/>
    <col min="8712" max="8712" width="1" style="2" customWidth="1"/>
    <col min="8713" max="8713" width="5.75" style="2" customWidth="1"/>
    <col min="8714" max="8714" width="2.25" style="2" customWidth="1"/>
    <col min="8715" max="8715" width="11.75" style="2" customWidth="1"/>
    <col min="8716" max="8716" width="19" style="2" customWidth="1"/>
    <col min="8717" max="8717" width="9.5" style="2"/>
    <col min="8718" max="8718" width="12.25" style="2" bestFit="1" customWidth="1"/>
    <col min="8719" max="8958" width="9.5" style="2"/>
    <col min="8959" max="8959" width="21.5" style="2" customWidth="1"/>
    <col min="8960" max="8960" width="9" style="2" customWidth="1"/>
    <col min="8961" max="8966" width="9.25" style="2" customWidth="1"/>
    <col min="8967" max="8967" width="1.75" style="2" customWidth="1"/>
    <col min="8968" max="8968" width="1" style="2" customWidth="1"/>
    <col min="8969" max="8969" width="5.75" style="2" customWidth="1"/>
    <col min="8970" max="8970" width="2.25" style="2" customWidth="1"/>
    <col min="8971" max="8971" width="11.75" style="2" customWidth="1"/>
    <col min="8972" max="8972" width="19" style="2" customWidth="1"/>
    <col min="8973" max="8973" width="9.5" style="2"/>
    <col min="8974" max="8974" width="12.25" style="2" bestFit="1" customWidth="1"/>
    <col min="8975" max="9214" width="9.5" style="2"/>
    <col min="9215" max="9215" width="21.5" style="2" customWidth="1"/>
    <col min="9216" max="9216" width="9" style="2" customWidth="1"/>
    <col min="9217" max="9222" width="9.25" style="2" customWidth="1"/>
    <col min="9223" max="9223" width="1.75" style="2" customWidth="1"/>
    <col min="9224" max="9224" width="1" style="2" customWidth="1"/>
    <col min="9225" max="9225" width="5.75" style="2" customWidth="1"/>
    <col min="9226" max="9226" width="2.25" style="2" customWidth="1"/>
    <col min="9227" max="9227" width="11.75" style="2" customWidth="1"/>
    <col min="9228" max="9228" width="19" style="2" customWidth="1"/>
    <col min="9229" max="9229" width="9.5" style="2"/>
    <col min="9230" max="9230" width="12.25" style="2" bestFit="1" customWidth="1"/>
    <col min="9231" max="9470" width="9.5" style="2"/>
    <col min="9471" max="9471" width="21.5" style="2" customWidth="1"/>
    <col min="9472" max="9472" width="9" style="2" customWidth="1"/>
    <col min="9473" max="9478" width="9.25" style="2" customWidth="1"/>
    <col min="9479" max="9479" width="1.75" style="2" customWidth="1"/>
    <col min="9480" max="9480" width="1" style="2" customWidth="1"/>
    <col min="9481" max="9481" width="5.75" style="2" customWidth="1"/>
    <col min="9482" max="9482" width="2.25" style="2" customWidth="1"/>
    <col min="9483" max="9483" width="11.75" style="2" customWidth="1"/>
    <col min="9484" max="9484" width="19" style="2" customWidth="1"/>
    <col min="9485" max="9485" width="9.5" style="2"/>
    <col min="9486" max="9486" width="12.25" style="2" bestFit="1" customWidth="1"/>
    <col min="9487" max="9726" width="9.5" style="2"/>
    <col min="9727" max="9727" width="21.5" style="2" customWidth="1"/>
    <col min="9728" max="9728" width="9" style="2" customWidth="1"/>
    <col min="9729" max="9734" width="9.25" style="2" customWidth="1"/>
    <col min="9735" max="9735" width="1.75" style="2" customWidth="1"/>
    <col min="9736" max="9736" width="1" style="2" customWidth="1"/>
    <col min="9737" max="9737" width="5.75" style="2" customWidth="1"/>
    <col min="9738" max="9738" width="2.25" style="2" customWidth="1"/>
    <col min="9739" max="9739" width="11.75" style="2" customWidth="1"/>
    <col min="9740" max="9740" width="19" style="2" customWidth="1"/>
    <col min="9741" max="9741" width="9.5" style="2"/>
    <col min="9742" max="9742" width="12.25" style="2" bestFit="1" customWidth="1"/>
    <col min="9743" max="9982" width="9.5" style="2"/>
    <col min="9983" max="9983" width="21.5" style="2" customWidth="1"/>
    <col min="9984" max="9984" width="9" style="2" customWidth="1"/>
    <col min="9985" max="9990" width="9.25" style="2" customWidth="1"/>
    <col min="9991" max="9991" width="1.75" style="2" customWidth="1"/>
    <col min="9992" max="9992" width="1" style="2" customWidth="1"/>
    <col min="9993" max="9993" width="5.75" style="2" customWidth="1"/>
    <col min="9994" max="9994" width="2.25" style="2" customWidth="1"/>
    <col min="9995" max="9995" width="11.75" style="2" customWidth="1"/>
    <col min="9996" max="9996" width="19" style="2" customWidth="1"/>
    <col min="9997" max="9997" width="9.5" style="2"/>
    <col min="9998" max="9998" width="12.25" style="2" bestFit="1" customWidth="1"/>
    <col min="9999" max="10238" width="9.5" style="2"/>
    <col min="10239" max="10239" width="21.5" style="2" customWidth="1"/>
    <col min="10240" max="10240" width="9" style="2" customWidth="1"/>
    <col min="10241" max="10246" width="9.25" style="2" customWidth="1"/>
    <col min="10247" max="10247" width="1.75" style="2" customWidth="1"/>
    <col min="10248" max="10248" width="1" style="2" customWidth="1"/>
    <col min="10249" max="10249" width="5.75" style="2" customWidth="1"/>
    <col min="10250" max="10250" width="2.25" style="2" customWidth="1"/>
    <col min="10251" max="10251" width="11.75" style="2" customWidth="1"/>
    <col min="10252" max="10252" width="19" style="2" customWidth="1"/>
    <col min="10253" max="10253" width="9.5" style="2"/>
    <col min="10254" max="10254" width="12.25" style="2" bestFit="1" customWidth="1"/>
    <col min="10255" max="10494" width="9.5" style="2"/>
    <col min="10495" max="10495" width="21.5" style="2" customWidth="1"/>
    <col min="10496" max="10496" width="9" style="2" customWidth="1"/>
    <col min="10497" max="10502" width="9.25" style="2" customWidth="1"/>
    <col min="10503" max="10503" width="1.75" style="2" customWidth="1"/>
    <col min="10504" max="10504" width="1" style="2" customWidth="1"/>
    <col min="10505" max="10505" width="5.75" style="2" customWidth="1"/>
    <col min="10506" max="10506" width="2.25" style="2" customWidth="1"/>
    <col min="10507" max="10507" width="11.75" style="2" customWidth="1"/>
    <col min="10508" max="10508" width="19" style="2" customWidth="1"/>
    <col min="10509" max="10509" width="9.5" style="2"/>
    <col min="10510" max="10510" width="12.25" style="2" bestFit="1" customWidth="1"/>
    <col min="10511" max="10750" width="9.5" style="2"/>
    <col min="10751" max="10751" width="21.5" style="2" customWidth="1"/>
    <col min="10752" max="10752" width="9" style="2" customWidth="1"/>
    <col min="10753" max="10758" width="9.25" style="2" customWidth="1"/>
    <col min="10759" max="10759" width="1.75" style="2" customWidth="1"/>
    <col min="10760" max="10760" width="1" style="2" customWidth="1"/>
    <col min="10761" max="10761" width="5.75" style="2" customWidth="1"/>
    <col min="10762" max="10762" width="2.25" style="2" customWidth="1"/>
    <col min="10763" max="10763" width="11.75" style="2" customWidth="1"/>
    <col min="10764" max="10764" width="19" style="2" customWidth="1"/>
    <col min="10765" max="10765" width="9.5" style="2"/>
    <col min="10766" max="10766" width="12.25" style="2" bestFit="1" customWidth="1"/>
    <col min="10767" max="11006" width="9.5" style="2"/>
    <col min="11007" max="11007" width="21.5" style="2" customWidth="1"/>
    <col min="11008" max="11008" width="9" style="2" customWidth="1"/>
    <col min="11009" max="11014" width="9.25" style="2" customWidth="1"/>
    <col min="11015" max="11015" width="1.75" style="2" customWidth="1"/>
    <col min="11016" max="11016" width="1" style="2" customWidth="1"/>
    <col min="11017" max="11017" width="5.75" style="2" customWidth="1"/>
    <col min="11018" max="11018" width="2.25" style="2" customWidth="1"/>
    <col min="11019" max="11019" width="11.75" style="2" customWidth="1"/>
    <col min="11020" max="11020" width="19" style="2" customWidth="1"/>
    <col min="11021" max="11021" width="9.5" style="2"/>
    <col min="11022" max="11022" width="12.25" style="2" bestFit="1" customWidth="1"/>
    <col min="11023" max="11262" width="9.5" style="2"/>
    <col min="11263" max="11263" width="21.5" style="2" customWidth="1"/>
    <col min="11264" max="11264" width="9" style="2" customWidth="1"/>
    <col min="11265" max="11270" width="9.25" style="2" customWidth="1"/>
    <col min="11271" max="11271" width="1.75" style="2" customWidth="1"/>
    <col min="11272" max="11272" width="1" style="2" customWidth="1"/>
    <col min="11273" max="11273" width="5.75" style="2" customWidth="1"/>
    <col min="11274" max="11274" width="2.25" style="2" customWidth="1"/>
    <col min="11275" max="11275" width="11.75" style="2" customWidth="1"/>
    <col min="11276" max="11276" width="19" style="2" customWidth="1"/>
    <col min="11277" max="11277" width="9.5" style="2"/>
    <col min="11278" max="11278" width="12.25" style="2" bestFit="1" customWidth="1"/>
    <col min="11279" max="11518" width="9.5" style="2"/>
    <col min="11519" max="11519" width="21.5" style="2" customWidth="1"/>
    <col min="11520" max="11520" width="9" style="2" customWidth="1"/>
    <col min="11521" max="11526" width="9.25" style="2" customWidth="1"/>
    <col min="11527" max="11527" width="1.75" style="2" customWidth="1"/>
    <col min="11528" max="11528" width="1" style="2" customWidth="1"/>
    <col min="11529" max="11529" width="5.75" style="2" customWidth="1"/>
    <col min="11530" max="11530" width="2.25" style="2" customWidth="1"/>
    <col min="11531" max="11531" width="11.75" style="2" customWidth="1"/>
    <col min="11532" max="11532" width="19" style="2" customWidth="1"/>
    <col min="11533" max="11533" width="9.5" style="2"/>
    <col min="11534" max="11534" width="12.25" style="2" bestFit="1" customWidth="1"/>
    <col min="11535" max="11774" width="9.5" style="2"/>
    <col min="11775" max="11775" width="21.5" style="2" customWidth="1"/>
    <col min="11776" max="11776" width="9" style="2" customWidth="1"/>
    <col min="11777" max="11782" width="9.25" style="2" customWidth="1"/>
    <col min="11783" max="11783" width="1.75" style="2" customWidth="1"/>
    <col min="11784" max="11784" width="1" style="2" customWidth="1"/>
    <col min="11785" max="11785" width="5.75" style="2" customWidth="1"/>
    <col min="11786" max="11786" width="2.25" style="2" customWidth="1"/>
    <col min="11787" max="11787" width="11.75" style="2" customWidth="1"/>
    <col min="11788" max="11788" width="19" style="2" customWidth="1"/>
    <col min="11789" max="11789" width="9.5" style="2"/>
    <col min="11790" max="11790" width="12.25" style="2" bestFit="1" customWidth="1"/>
    <col min="11791" max="12030" width="9.5" style="2"/>
    <col min="12031" max="12031" width="21.5" style="2" customWidth="1"/>
    <col min="12032" max="12032" width="9" style="2" customWidth="1"/>
    <col min="12033" max="12038" width="9.25" style="2" customWidth="1"/>
    <col min="12039" max="12039" width="1.75" style="2" customWidth="1"/>
    <col min="12040" max="12040" width="1" style="2" customWidth="1"/>
    <col min="12041" max="12041" width="5.75" style="2" customWidth="1"/>
    <col min="12042" max="12042" width="2.25" style="2" customWidth="1"/>
    <col min="12043" max="12043" width="11.75" style="2" customWidth="1"/>
    <col min="12044" max="12044" width="19" style="2" customWidth="1"/>
    <col min="12045" max="12045" width="9.5" style="2"/>
    <col min="12046" max="12046" width="12.25" style="2" bestFit="1" customWidth="1"/>
    <col min="12047" max="12286" width="9.5" style="2"/>
    <col min="12287" max="12287" width="21.5" style="2" customWidth="1"/>
    <col min="12288" max="12288" width="9" style="2" customWidth="1"/>
    <col min="12289" max="12294" width="9.25" style="2" customWidth="1"/>
    <col min="12295" max="12295" width="1.75" style="2" customWidth="1"/>
    <col min="12296" max="12296" width="1" style="2" customWidth="1"/>
    <col min="12297" max="12297" width="5.75" style="2" customWidth="1"/>
    <col min="12298" max="12298" width="2.25" style="2" customWidth="1"/>
    <col min="12299" max="12299" width="11.75" style="2" customWidth="1"/>
    <col min="12300" max="12300" width="19" style="2" customWidth="1"/>
    <col min="12301" max="12301" width="9.5" style="2"/>
    <col min="12302" max="12302" width="12.25" style="2" bestFit="1" customWidth="1"/>
    <col min="12303" max="12542" width="9.5" style="2"/>
    <col min="12543" max="12543" width="21.5" style="2" customWidth="1"/>
    <col min="12544" max="12544" width="9" style="2" customWidth="1"/>
    <col min="12545" max="12550" width="9.25" style="2" customWidth="1"/>
    <col min="12551" max="12551" width="1.75" style="2" customWidth="1"/>
    <col min="12552" max="12552" width="1" style="2" customWidth="1"/>
    <col min="12553" max="12553" width="5.75" style="2" customWidth="1"/>
    <col min="12554" max="12554" width="2.25" style="2" customWidth="1"/>
    <col min="12555" max="12555" width="11.75" style="2" customWidth="1"/>
    <col min="12556" max="12556" width="19" style="2" customWidth="1"/>
    <col min="12557" max="12557" width="9.5" style="2"/>
    <col min="12558" max="12558" width="12.25" style="2" bestFit="1" customWidth="1"/>
    <col min="12559" max="12798" width="9.5" style="2"/>
    <col min="12799" max="12799" width="21.5" style="2" customWidth="1"/>
    <col min="12800" max="12800" width="9" style="2" customWidth="1"/>
    <col min="12801" max="12806" width="9.25" style="2" customWidth="1"/>
    <col min="12807" max="12807" width="1.75" style="2" customWidth="1"/>
    <col min="12808" max="12808" width="1" style="2" customWidth="1"/>
    <col min="12809" max="12809" width="5.75" style="2" customWidth="1"/>
    <col min="12810" max="12810" width="2.25" style="2" customWidth="1"/>
    <col min="12811" max="12811" width="11.75" style="2" customWidth="1"/>
    <col min="12812" max="12812" width="19" style="2" customWidth="1"/>
    <col min="12813" max="12813" width="9.5" style="2"/>
    <col min="12814" max="12814" width="12.25" style="2" bestFit="1" customWidth="1"/>
    <col min="12815" max="13054" width="9.5" style="2"/>
    <col min="13055" max="13055" width="21.5" style="2" customWidth="1"/>
    <col min="13056" max="13056" width="9" style="2" customWidth="1"/>
    <col min="13057" max="13062" width="9.25" style="2" customWidth="1"/>
    <col min="13063" max="13063" width="1.75" style="2" customWidth="1"/>
    <col min="13064" max="13064" width="1" style="2" customWidth="1"/>
    <col min="13065" max="13065" width="5.75" style="2" customWidth="1"/>
    <col min="13066" max="13066" width="2.25" style="2" customWidth="1"/>
    <col min="13067" max="13067" width="11.75" style="2" customWidth="1"/>
    <col min="13068" max="13068" width="19" style="2" customWidth="1"/>
    <col min="13069" max="13069" width="9.5" style="2"/>
    <col min="13070" max="13070" width="12.25" style="2" bestFit="1" customWidth="1"/>
    <col min="13071" max="13310" width="9.5" style="2"/>
    <col min="13311" max="13311" width="21.5" style="2" customWidth="1"/>
    <col min="13312" max="13312" width="9" style="2" customWidth="1"/>
    <col min="13313" max="13318" width="9.25" style="2" customWidth="1"/>
    <col min="13319" max="13319" width="1.75" style="2" customWidth="1"/>
    <col min="13320" max="13320" width="1" style="2" customWidth="1"/>
    <col min="13321" max="13321" width="5.75" style="2" customWidth="1"/>
    <col min="13322" max="13322" width="2.25" style="2" customWidth="1"/>
    <col min="13323" max="13323" width="11.75" style="2" customWidth="1"/>
    <col min="13324" max="13324" width="19" style="2" customWidth="1"/>
    <col min="13325" max="13325" width="9.5" style="2"/>
    <col min="13326" max="13326" width="12.25" style="2" bestFit="1" customWidth="1"/>
    <col min="13327" max="13566" width="9.5" style="2"/>
    <col min="13567" max="13567" width="21.5" style="2" customWidth="1"/>
    <col min="13568" max="13568" width="9" style="2" customWidth="1"/>
    <col min="13569" max="13574" width="9.25" style="2" customWidth="1"/>
    <col min="13575" max="13575" width="1.75" style="2" customWidth="1"/>
    <col min="13576" max="13576" width="1" style="2" customWidth="1"/>
    <col min="13577" max="13577" width="5.75" style="2" customWidth="1"/>
    <col min="13578" max="13578" width="2.25" style="2" customWidth="1"/>
    <col min="13579" max="13579" width="11.75" style="2" customWidth="1"/>
    <col min="13580" max="13580" width="19" style="2" customWidth="1"/>
    <col min="13581" max="13581" width="9.5" style="2"/>
    <col min="13582" max="13582" width="12.25" style="2" bestFit="1" customWidth="1"/>
    <col min="13583" max="13822" width="9.5" style="2"/>
    <col min="13823" max="13823" width="21.5" style="2" customWidth="1"/>
    <col min="13824" max="13824" width="9" style="2" customWidth="1"/>
    <col min="13825" max="13830" width="9.25" style="2" customWidth="1"/>
    <col min="13831" max="13831" width="1.75" style="2" customWidth="1"/>
    <col min="13832" max="13832" width="1" style="2" customWidth="1"/>
    <col min="13833" max="13833" width="5.75" style="2" customWidth="1"/>
    <col min="13834" max="13834" width="2.25" style="2" customWidth="1"/>
    <col min="13835" max="13835" width="11.75" style="2" customWidth="1"/>
    <col min="13836" max="13836" width="19" style="2" customWidth="1"/>
    <col min="13837" max="13837" width="9.5" style="2"/>
    <col min="13838" max="13838" width="12.25" style="2" bestFit="1" customWidth="1"/>
    <col min="13839" max="14078" width="9.5" style="2"/>
    <col min="14079" max="14079" width="21.5" style="2" customWidth="1"/>
    <col min="14080" max="14080" width="9" style="2" customWidth="1"/>
    <col min="14081" max="14086" width="9.25" style="2" customWidth="1"/>
    <col min="14087" max="14087" width="1.75" style="2" customWidth="1"/>
    <col min="14088" max="14088" width="1" style="2" customWidth="1"/>
    <col min="14089" max="14089" width="5.75" style="2" customWidth="1"/>
    <col min="14090" max="14090" width="2.25" style="2" customWidth="1"/>
    <col min="14091" max="14091" width="11.75" style="2" customWidth="1"/>
    <col min="14092" max="14092" width="19" style="2" customWidth="1"/>
    <col min="14093" max="14093" width="9.5" style="2"/>
    <col min="14094" max="14094" width="12.25" style="2" bestFit="1" customWidth="1"/>
    <col min="14095" max="14334" width="9.5" style="2"/>
    <col min="14335" max="14335" width="21.5" style="2" customWidth="1"/>
    <col min="14336" max="14336" width="9" style="2" customWidth="1"/>
    <col min="14337" max="14342" width="9.25" style="2" customWidth="1"/>
    <col min="14343" max="14343" width="1.75" style="2" customWidth="1"/>
    <col min="14344" max="14344" width="1" style="2" customWidth="1"/>
    <col min="14345" max="14345" width="5.75" style="2" customWidth="1"/>
    <col min="14346" max="14346" width="2.25" style="2" customWidth="1"/>
    <col min="14347" max="14347" width="11.75" style="2" customWidth="1"/>
    <col min="14348" max="14348" width="19" style="2" customWidth="1"/>
    <col min="14349" max="14349" width="9.5" style="2"/>
    <col min="14350" max="14350" width="12.25" style="2" bestFit="1" customWidth="1"/>
    <col min="14351" max="14590" width="9.5" style="2"/>
    <col min="14591" max="14591" width="21.5" style="2" customWidth="1"/>
    <col min="14592" max="14592" width="9" style="2" customWidth="1"/>
    <col min="14593" max="14598" width="9.25" style="2" customWidth="1"/>
    <col min="14599" max="14599" width="1.75" style="2" customWidth="1"/>
    <col min="14600" max="14600" width="1" style="2" customWidth="1"/>
    <col min="14601" max="14601" width="5.75" style="2" customWidth="1"/>
    <col min="14602" max="14602" width="2.25" style="2" customWidth="1"/>
    <col min="14603" max="14603" width="11.75" style="2" customWidth="1"/>
    <col min="14604" max="14604" width="19" style="2" customWidth="1"/>
    <col min="14605" max="14605" width="9.5" style="2"/>
    <col min="14606" max="14606" width="12.25" style="2" bestFit="1" customWidth="1"/>
    <col min="14607" max="14846" width="9.5" style="2"/>
    <col min="14847" max="14847" width="21.5" style="2" customWidth="1"/>
    <col min="14848" max="14848" width="9" style="2" customWidth="1"/>
    <col min="14849" max="14854" width="9.25" style="2" customWidth="1"/>
    <col min="14855" max="14855" width="1.75" style="2" customWidth="1"/>
    <col min="14856" max="14856" width="1" style="2" customWidth="1"/>
    <col min="14857" max="14857" width="5.75" style="2" customWidth="1"/>
    <col min="14858" max="14858" width="2.25" style="2" customWidth="1"/>
    <col min="14859" max="14859" width="11.75" style="2" customWidth="1"/>
    <col min="14860" max="14860" width="19" style="2" customWidth="1"/>
    <col min="14861" max="14861" width="9.5" style="2"/>
    <col min="14862" max="14862" width="12.25" style="2" bestFit="1" customWidth="1"/>
    <col min="14863" max="15102" width="9.5" style="2"/>
    <col min="15103" max="15103" width="21.5" style="2" customWidth="1"/>
    <col min="15104" max="15104" width="9" style="2" customWidth="1"/>
    <col min="15105" max="15110" width="9.25" style="2" customWidth="1"/>
    <col min="15111" max="15111" width="1.75" style="2" customWidth="1"/>
    <col min="15112" max="15112" width="1" style="2" customWidth="1"/>
    <col min="15113" max="15113" width="5.75" style="2" customWidth="1"/>
    <col min="15114" max="15114" width="2.25" style="2" customWidth="1"/>
    <col min="15115" max="15115" width="11.75" style="2" customWidth="1"/>
    <col min="15116" max="15116" width="19" style="2" customWidth="1"/>
    <col min="15117" max="15117" width="9.5" style="2"/>
    <col min="15118" max="15118" width="12.25" style="2" bestFit="1" customWidth="1"/>
    <col min="15119" max="15358" width="9.5" style="2"/>
    <col min="15359" max="15359" width="21.5" style="2" customWidth="1"/>
    <col min="15360" max="15360" width="9" style="2" customWidth="1"/>
    <col min="15361" max="15366" width="9.25" style="2" customWidth="1"/>
    <col min="15367" max="15367" width="1.75" style="2" customWidth="1"/>
    <col min="15368" max="15368" width="1" style="2" customWidth="1"/>
    <col min="15369" max="15369" width="5.75" style="2" customWidth="1"/>
    <col min="15370" max="15370" width="2.25" style="2" customWidth="1"/>
    <col min="15371" max="15371" width="11.75" style="2" customWidth="1"/>
    <col min="15372" max="15372" width="19" style="2" customWidth="1"/>
    <col min="15373" max="15373" width="9.5" style="2"/>
    <col min="15374" max="15374" width="12.25" style="2" bestFit="1" customWidth="1"/>
    <col min="15375" max="15614" width="9.5" style="2"/>
    <col min="15615" max="15615" width="21.5" style="2" customWidth="1"/>
    <col min="15616" max="15616" width="9" style="2" customWidth="1"/>
    <col min="15617" max="15622" width="9.25" style="2" customWidth="1"/>
    <col min="15623" max="15623" width="1.75" style="2" customWidth="1"/>
    <col min="15624" max="15624" width="1" style="2" customWidth="1"/>
    <col min="15625" max="15625" width="5.75" style="2" customWidth="1"/>
    <col min="15626" max="15626" width="2.25" style="2" customWidth="1"/>
    <col min="15627" max="15627" width="11.75" style="2" customWidth="1"/>
    <col min="15628" max="15628" width="19" style="2" customWidth="1"/>
    <col min="15629" max="15629" width="9.5" style="2"/>
    <col min="15630" max="15630" width="12.25" style="2" bestFit="1" customWidth="1"/>
    <col min="15631" max="15870" width="9.5" style="2"/>
    <col min="15871" max="15871" width="21.5" style="2" customWidth="1"/>
    <col min="15872" max="15872" width="9" style="2" customWidth="1"/>
    <col min="15873" max="15878" width="9.25" style="2" customWidth="1"/>
    <col min="15879" max="15879" width="1.75" style="2" customWidth="1"/>
    <col min="15880" max="15880" width="1" style="2" customWidth="1"/>
    <col min="15881" max="15881" width="5.75" style="2" customWidth="1"/>
    <col min="15882" max="15882" width="2.25" style="2" customWidth="1"/>
    <col min="15883" max="15883" width="11.75" style="2" customWidth="1"/>
    <col min="15884" max="15884" width="19" style="2" customWidth="1"/>
    <col min="15885" max="15885" width="9.5" style="2"/>
    <col min="15886" max="15886" width="12.25" style="2" bestFit="1" customWidth="1"/>
    <col min="15887" max="16126" width="9.5" style="2"/>
    <col min="16127" max="16127" width="21.5" style="2" customWidth="1"/>
    <col min="16128" max="16128" width="9" style="2" customWidth="1"/>
    <col min="16129" max="16134" width="9.25" style="2" customWidth="1"/>
    <col min="16135" max="16135" width="1.75" style="2" customWidth="1"/>
    <col min="16136" max="16136" width="1" style="2" customWidth="1"/>
    <col min="16137" max="16137" width="5.75" style="2" customWidth="1"/>
    <col min="16138" max="16138" width="2.25" style="2" customWidth="1"/>
    <col min="16139" max="16139" width="11.75" style="2" customWidth="1"/>
    <col min="16140" max="16140" width="19" style="2" customWidth="1"/>
    <col min="16141" max="16141" width="9.5" style="2"/>
    <col min="16142" max="16142" width="12.25" style="2" bestFit="1" customWidth="1"/>
    <col min="16143" max="16384" width="9.5" style="2"/>
  </cols>
  <sheetData>
    <row r="1" spans="1:14" ht="23" customHeight="1">
      <c r="A1" s="1"/>
      <c r="B1" s="1"/>
      <c r="C1" s="1"/>
      <c r="D1" s="1"/>
      <c r="E1" s="25"/>
      <c r="F1" s="25"/>
      <c r="G1" s="25"/>
      <c r="H1" s="25"/>
      <c r="I1" s="25"/>
      <c r="J1" s="25"/>
      <c r="K1" s="25"/>
      <c r="L1" s="109" t="s">
        <v>607</v>
      </c>
    </row>
    <row r="2" spans="1:14" ht="12" customHeight="1">
      <c r="A2" s="1"/>
      <c r="B2" s="3"/>
      <c r="C2" s="4"/>
      <c r="D2" s="3"/>
      <c r="E2" s="3"/>
      <c r="F2" s="3"/>
      <c r="G2" s="3"/>
      <c r="H2" s="3"/>
      <c r="I2" s="3"/>
      <c r="J2" s="3"/>
      <c r="K2" s="168"/>
      <c r="L2" s="59" t="s">
        <v>1001</v>
      </c>
    </row>
    <row r="3" spans="1:14" ht="30" customHeight="1">
      <c r="A3" s="550">
        <v>41</v>
      </c>
      <c r="B3" s="558" t="s">
        <v>525</v>
      </c>
      <c r="C3" s="554"/>
      <c r="D3" s="554"/>
      <c r="E3" s="554"/>
      <c r="F3" s="554"/>
      <c r="G3" s="554"/>
      <c r="H3" s="554"/>
      <c r="I3" s="554"/>
      <c r="J3"/>
      <c r="K3"/>
      <c r="L3" s="125" t="s">
        <v>583</v>
      </c>
    </row>
    <row r="4" spans="1:14" ht="18" customHeight="1">
      <c r="A4" s="551"/>
      <c r="B4" s="595" t="s">
        <v>526</v>
      </c>
      <c r="C4" s="595"/>
      <c r="D4" s="595"/>
      <c r="E4" s="595"/>
      <c r="F4" s="595"/>
      <c r="G4" s="554"/>
      <c r="H4" s="554"/>
      <c r="I4" s="554"/>
      <c r="J4" s="554"/>
      <c r="K4" s="554"/>
      <c r="L4" s="225" t="s">
        <v>584</v>
      </c>
    </row>
    <row r="5" spans="1:14" s="118" customFormat="1" ht="14.25" customHeight="1">
      <c r="K5" s="444"/>
      <c r="L5" s="359"/>
      <c r="N5" s="236"/>
    </row>
    <row r="6" spans="1:14" s="118" customFormat="1" ht="14.25" customHeight="1">
      <c r="K6" s="444"/>
      <c r="L6" s="360"/>
      <c r="N6" s="236"/>
    </row>
    <row r="7" spans="1:14" s="118" customFormat="1" ht="14.25" customHeight="1">
      <c r="K7" s="444"/>
      <c r="L7" s="360"/>
      <c r="N7" s="236"/>
    </row>
    <row r="8" spans="1:14" s="118" customFormat="1" ht="14.25" customHeight="1">
      <c r="A8" s="594" t="s">
        <v>911</v>
      </c>
      <c r="B8" s="594"/>
      <c r="C8" s="2"/>
      <c r="D8" s="2"/>
      <c r="E8" s="2"/>
      <c r="F8" s="2"/>
      <c r="G8" s="2"/>
      <c r="H8" s="2"/>
      <c r="I8" s="2"/>
      <c r="J8" s="2"/>
      <c r="K8" s="171"/>
      <c r="L8" s="431" t="s">
        <v>912</v>
      </c>
      <c r="N8" s="236"/>
    </row>
    <row r="9" spans="1:14" s="118" customFormat="1" ht="9" customHeight="1">
      <c r="A9" s="2"/>
      <c r="B9" s="2"/>
      <c r="C9" s="2"/>
      <c r="D9" s="2"/>
      <c r="E9" s="2"/>
      <c r="F9" s="2"/>
      <c r="G9" s="2"/>
      <c r="H9" s="2"/>
      <c r="I9" s="2"/>
      <c r="J9" s="2"/>
      <c r="K9" s="171"/>
      <c r="L9" s="7"/>
      <c r="N9" s="236"/>
    </row>
    <row r="10" spans="1:14" ht="18.75" customHeight="1">
      <c r="A10" s="34" t="s">
        <v>0</v>
      </c>
      <c r="C10" s="110">
        <v>2010</v>
      </c>
      <c r="D10" s="110">
        <v>2015</v>
      </c>
      <c r="E10" s="110">
        <v>2020</v>
      </c>
      <c r="F10" s="110">
        <v>2021</v>
      </c>
      <c r="G10" s="110">
        <v>2022</v>
      </c>
      <c r="H10" s="110">
        <v>2023</v>
      </c>
      <c r="I10" s="110" t="s">
        <v>1003</v>
      </c>
      <c r="J10" s="110"/>
      <c r="K10" s="404" t="s">
        <v>211</v>
      </c>
      <c r="L10" s="248" t="s">
        <v>0</v>
      </c>
    </row>
    <row r="11" spans="1:14" s="118" customFormat="1" ht="14.25" customHeight="1">
      <c r="C11" s="67"/>
      <c r="K11" s="450"/>
      <c r="L11" s="347"/>
      <c r="N11" s="236"/>
    </row>
    <row r="12" spans="1:14" s="118" customFormat="1" ht="14.25" customHeight="1">
      <c r="A12" s="258" t="s">
        <v>765</v>
      </c>
      <c r="B12" s="237"/>
      <c r="C12" s="115">
        <v>153027.62500000003</v>
      </c>
      <c r="D12" s="113">
        <v>223819.33800000002</v>
      </c>
      <c r="E12" s="113">
        <v>268675.70699999988</v>
      </c>
      <c r="F12" s="113">
        <v>301721.99900000007</v>
      </c>
      <c r="G12" s="113">
        <v>294566.91399999999</v>
      </c>
      <c r="H12" s="113">
        <v>318681.25999999989</v>
      </c>
      <c r="I12" s="113">
        <v>307836.04799999995</v>
      </c>
      <c r="J12" s="113"/>
      <c r="K12" s="406">
        <v>90.830848885638176</v>
      </c>
      <c r="L12" s="246" t="s">
        <v>765</v>
      </c>
      <c r="N12" s="236"/>
    </row>
    <row r="13" spans="1:14" s="118" customFormat="1" ht="14.25" customHeight="1">
      <c r="A13" s="35"/>
      <c r="B13" s="66"/>
      <c r="C13" s="67"/>
      <c r="D13" s="235"/>
      <c r="E13" s="235"/>
      <c r="F13" s="235"/>
      <c r="G13" s="235"/>
      <c r="H13" s="235"/>
      <c r="I13" s="235"/>
      <c r="K13" s="406"/>
      <c r="L13" s="36"/>
      <c r="N13" s="236"/>
    </row>
    <row r="14" spans="1:14" s="118" customFormat="1" ht="14.25" customHeight="1">
      <c r="A14" s="35" t="s">
        <v>15</v>
      </c>
      <c r="B14" s="66"/>
      <c r="C14" s="112">
        <v>39853.743000000002</v>
      </c>
      <c r="D14" s="235">
        <v>63658.915000000001</v>
      </c>
      <c r="E14" s="235">
        <v>72936.724000000002</v>
      </c>
      <c r="F14" s="235">
        <v>76350.092999999993</v>
      </c>
      <c r="G14" s="235">
        <v>76328.775999999998</v>
      </c>
      <c r="H14" s="235">
        <v>102987.06299999999</v>
      </c>
      <c r="I14" s="235">
        <v>106113.675</v>
      </c>
      <c r="J14" s="235"/>
      <c r="K14" s="406">
        <v>31.310157602545381</v>
      </c>
      <c r="L14" s="441" t="s">
        <v>16</v>
      </c>
      <c r="N14" s="236"/>
    </row>
    <row r="15" spans="1:14" s="118" customFormat="1" ht="14.25" customHeight="1">
      <c r="A15" s="35" t="s">
        <v>14</v>
      </c>
      <c r="B15" s="66"/>
      <c r="C15" s="112">
        <v>52585.010999999999</v>
      </c>
      <c r="D15" s="235">
        <v>69904.241999999998</v>
      </c>
      <c r="E15" s="235">
        <v>107431.462</v>
      </c>
      <c r="F15" s="235">
        <v>123859.531</v>
      </c>
      <c r="G15" s="235">
        <v>115487.743</v>
      </c>
      <c r="H15" s="235">
        <v>114691.27099999999</v>
      </c>
      <c r="I15" s="235">
        <v>104508.868</v>
      </c>
      <c r="J15" s="235"/>
      <c r="K15" s="406">
        <v>30.836639367580204</v>
      </c>
      <c r="L15" s="441" t="s">
        <v>93</v>
      </c>
      <c r="N15" s="236"/>
    </row>
    <row r="16" spans="1:14" s="118" customFormat="1" ht="14.25" customHeight="1">
      <c r="A16" s="35" t="s">
        <v>61</v>
      </c>
      <c r="B16" s="66"/>
      <c r="C16" s="112">
        <v>32690.067999999999</v>
      </c>
      <c r="D16" s="235">
        <v>46523.277000000002</v>
      </c>
      <c r="E16" s="235">
        <v>42256.36</v>
      </c>
      <c r="F16" s="235">
        <v>46719.141000000003</v>
      </c>
      <c r="G16" s="235">
        <v>42626.417999999998</v>
      </c>
      <c r="H16" s="235">
        <v>38777.606</v>
      </c>
      <c r="I16" s="235">
        <v>34482.565999999999</v>
      </c>
      <c r="J16" s="235"/>
      <c r="K16" s="406">
        <v>10.174509326909776</v>
      </c>
      <c r="L16" s="441" t="s">
        <v>17</v>
      </c>
      <c r="N16" s="236"/>
    </row>
    <row r="17" spans="1:14" s="118" customFormat="1" ht="14.25" customHeight="1">
      <c r="A17" s="35" t="s">
        <v>22</v>
      </c>
      <c r="B17" s="66"/>
      <c r="C17" s="112">
        <v>5986.451</v>
      </c>
      <c r="D17" s="235">
        <v>12732.611000000001</v>
      </c>
      <c r="E17" s="235">
        <v>13079.43</v>
      </c>
      <c r="F17" s="235">
        <v>15082.761</v>
      </c>
      <c r="G17" s="235">
        <v>18716.634999999998</v>
      </c>
      <c r="H17" s="235">
        <v>19254.447</v>
      </c>
      <c r="I17" s="235">
        <v>18886.059000000001</v>
      </c>
      <c r="J17" s="235"/>
      <c r="K17" s="406">
        <v>5.5725662482330449</v>
      </c>
      <c r="L17" s="441" t="s">
        <v>23</v>
      </c>
      <c r="N17" s="236"/>
    </row>
    <row r="18" spans="1:14" s="118" customFormat="1" ht="14.25" customHeight="1">
      <c r="A18" s="35" t="s">
        <v>18</v>
      </c>
      <c r="B18" s="66"/>
      <c r="C18" s="112">
        <v>3729.0279999999998</v>
      </c>
      <c r="D18" s="235">
        <v>2812.5819999999999</v>
      </c>
      <c r="E18" s="235">
        <v>3826.2049999999999</v>
      </c>
      <c r="F18" s="235">
        <v>5720.7280000000001</v>
      </c>
      <c r="G18" s="235">
        <v>9350.6319999999996</v>
      </c>
      <c r="H18" s="235">
        <v>12371.266</v>
      </c>
      <c r="I18" s="235">
        <v>10744.159</v>
      </c>
      <c r="J18" s="235"/>
      <c r="K18" s="406">
        <v>3.1701975414272132</v>
      </c>
      <c r="L18" s="441" t="s">
        <v>19</v>
      </c>
      <c r="N18" s="236"/>
    </row>
    <row r="19" spans="1:14" s="118" customFormat="1" ht="14.25" customHeight="1">
      <c r="A19" s="35" t="s">
        <v>31</v>
      </c>
      <c r="B19" s="66"/>
      <c r="C19" s="112">
        <v>5157.8119999999999</v>
      </c>
      <c r="D19" s="235">
        <v>5172.2529999999997</v>
      </c>
      <c r="E19" s="235">
        <v>8493.9869999999992</v>
      </c>
      <c r="F19" s="235">
        <v>9903.2369999999992</v>
      </c>
      <c r="G19" s="235">
        <v>6283.924</v>
      </c>
      <c r="H19" s="235">
        <v>5695.268</v>
      </c>
      <c r="I19" s="235">
        <v>5679.81</v>
      </c>
      <c r="J19" s="235"/>
      <c r="K19" s="406">
        <v>1.6758984763510762</v>
      </c>
      <c r="L19" s="441" t="s">
        <v>32</v>
      </c>
      <c r="N19" s="236"/>
    </row>
    <row r="20" spans="1:14" s="118" customFormat="1" ht="14.25" customHeight="1">
      <c r="A20" s="35" t="s">
        <v>37</v>
      </c>
      <c r="B20" s="66"/>
      <c r="C20" s="112">
        <v>988.41300000000001</v>
      </c>
      <c r="D20" s="235">
        <v>2522.2089999999998</v>
      </c>
      <c r="E20" s="235">
        <v>2887.636</v>
      </c>
      <c r="F20" s="235">
        <v>2872.0230000000001</v>
      </c>
      <c r="G20" s="235">
        <v>3948.74</v>
      </c>
      <c r="H20" s="235">
        <v>2369.2249999999999</v>
      </c>
      <c r="I20" s="235">
        <v>5034.9229999999998</v>
      </c>
      <c r="J20" s="235"/>
      <c r="K20" s="406">
        <v>1.4856165583434988</v>
      </c>
      <c r="L20" s="441" t="s">
        <v>38</v>
      </c>
      <c r="N20" s="236"/>
    </row>
    <row r="21" spans="1:14" s="118" customFormat="1" ht="14.25" customHeight="1">
      <c r="A21" s="35" t="s">
        <v>29</v>
      </c>
      <c r="B21" s="66"/>
      <c r="C21" s="112">
        <v>2124.5810000000001</v>
      </c>
      <c r="D21" s="235">
        <v>1466.8409999999999</v>
      </c>
      <c r="E21" s="235">
        <v>1947.981</v>
      </c>
      <c r="F21" s="235">
        <v>2202.2310000000002</v>
      </c>
      <c r="G21" s="235">
        <v>3084.3049999999998</v>
      </c>
      <c r="H21" s="235">
        <v>3927.07</v>
      </c>
      <c r="I21" s="235">
        <v>2908.2710000000002</v>
      </c>
      <c r="J21" s="235"/>
      <c r="K21" s="406">
        <v>0.85812147549231765</v>
      </c>
      <c r="L21" s="441" t="s">
        <v>30</v>
      </c>
      <c r="N21" s="236"/>
    </row>
    <row r="22" spans="1:14" s="118" customFormat="1" ht="14.25" customHeight="1">
      <c r="A22" s="35" t="s">
        <v>64</v>
      </c>
      <c r="B22" s="66"/>
      <c r="C22" s="112">
        <v>515.34400000000005</v>
      </c>
      <c r="D22" s="235">
        <v>595.00900000000001</v>
      </c>
      <c r="E22" s="235">
        <v>1286.981</v>
      </c>
      <c r="F22" s="235">
        <v>1721.7739999999999</v>
      </c>
      <c r="G22" s="235">
        <v>2220.875</v>
      </c>
      <c r="H22" s="235">
        <v>2338.6559999999999</v>
      </c>
      <c r="I22" s="235">
        <v>2907.2840000000001</v>
      </c>
      <c r="J22" s="235"/>
      <c r="K22" s="406">
        <v>0.85783024888506154</v>
      </c>
      <c r="L22" s="441" t="s">
        <v>43</v>
      </c>
      <c r="N22" s="236"/>
    </row>
    <row r="23" spans="1:14" s="118" customFormat="1" ht="14.25" customHeight="1">
      <c r="A23" s="35" t="s">
        <v>27</v>
      </c>
      <c r="B23" s="66"/>
      <c r="C23" s="112">
        <v>1709.9880000000001</v>
      </c>
      <c r="D23" s="235">
        <v>2545.971</v>
      </c>
      <c r="E23" s="235">
        <v>3493.9090000000001</v>
      </c>
      <c r="F23" s="235">
        <v>1730.4449999999999</v>
      </c>
      <c r="G23" s="235">
        <v>2150.9209999999998</v>
      </c>
      <c r="H23" s="235">
        <v>3051.6979999999999</v>
      </c>
      <c r="I23" s="235">
        <v>2902.0619999999999</v>
      </c>
      <c r="J23" s="235"/>
      <c r="K23" s="406">
        <v>0.85628943293461512</v>
      </c>
      <c r="L23" s="441" t="s">
        <v>28</v>
      </c>
      <c r="N23" s="236"/>
    </row>
    <row r="24" spans="1:14" s="118" customFormat="1" ht="14.25" customHeight="1">
      <c r="A24" s="35" t="s">
        <v>20</v>
      </c>
      <c r="B24" s="66"/>
      <c r="C24" s="112">
        <v>2462.576</v>
      </c>
      <c r="D24" s="235">
        <v>2246.578</v>
      </c>
      <c r="E24" s="235">
        <v>2094.0419999999999</v>
      </c>
      <c r="F24" s="235">
        <v>2413.9470000000001</v>
      </c>
      <c r="G24" s="235">
        <v>2438.6579999999999</v>
      </c>
      <c r="H24" s="235">
        <v>1939.0820000000001</v>
      </c>
      <c r="I24" s="235">
        <v>2492.16</v>
      </c>
      <c r="J24" s="235"/>
      <c r="K24" s="406">
        <v>0.73534275738503541</v>
      </c>
      <c r="L24" s="441" t="s">
        <v>21</v>
      </c>
      <c r="N24" s="236"/>
    </row>
    <row r="25" spans="1:14" s="118" customFormat="1" ht="14.25" customHeight="1">
      <c r="A25" s="35" t="s">
        <v>24</v>
      </c>
      <c r="B25" s="66"/>
      <c r="C25" s="112">
        <v>2245.297</v>
      </c>
      <c r="D25" s="235">
        <v>2624.9859999999999</v>
      </c>
      <c r="E25" s="235">
        <v>3018.5320000000002</v>
      </c>
      <c r="F25" s="235">
        <v>2748.6869999999999</v>
      </c>
      <c r="G25" s="235">
        <v>2639.4209999999998</v>
      </c>
      <c r="H25" s="235">
        <v>2563.25</v>
      </c>
      <c r="I25" s="235">
        <v>2206.0889999999999</v>
      </c>
      <c r="J25" s="235"/>
      <c r="K25" s="406">
        <v>0.65093395620537819</v>
      </c>
      <c r="L25" s="441" t="s">
        <v>25</v>
      </c>
      <c r="N25" s="236"/>
    </row>
    <row r="26" spans="1:14" s="118" customFormat="1" ht="14.25" customHeight="1">
      <c r="A26" s="35" t="s">
        <v>47</v>
      </c>
      <c r="B26" s="66"/>
      <c r="C26" s="112">
        <v>250.06</v>
      </c>
      <c r="D26" s="235">
        <v>1184.0070000000001</v>
      </c>
      <c r="E26" s="235">
        <v>1179.3810000000001</v>
      </c>
      <c r="F26" s="235">
        <v>1271.327</v>
      </c>
      <c r="G26" s="235">
        <v>1264.355</v>
      </c>
      <c r="H26" s="235">
        <v>1987.4880000000001</v>
      </c>
      <c r="I26" s="235">
        <v>2039.606</v>
      </c>
      <c r="J26" s="235"/>
      <c r="K26" s="406">
        <v>0.60181107955310353</v>
      </c>
      <c r="L26" s="441" t="s">
        <v>48</v>
      </c>
      <c r="N26" s="236"/>
    </row>
    <row r="27" spans="1:14" s="118" customFormat="1" ht="14.25" customHeight="1">
      <c r="A27" s="35" t="s">
        <v>42</v>
      </c>
      <c r="B27" s="66"/>
      <c r="C27" s="112">
        <v>169.768</v>
      </c>
      <c r="D27" s="235">
        <v>121.98699999999999</v>
      </c>
      <c r="E27" s="235">
        <v>451.625</v>
      </c>
      <c r="F27" s="235">
        <v>3952.8890000000001</v>
      </c>
      <c r="G27" s="235">
        <v>3149.674</v>
      </c>
      <c r="H27" s="235">
        <v>989.89200000000005</v>
      </c>
      <c r="I27" s="235">
        <v>1887.6780000000001</v>
      </c>
      <c r="J27" s="235"/>
      <c r="K27" s="406">
        <v>0.55698283640499358</v>
      </c>
      <c r="L27" s="441" t="s">
        <v>42</v>
      </c>
      <c r="N27" s="236"/>
    </row>
    <row r="28" spans="1:14" s="118" customFormat="1" ht="14.25" customHeight="1">
      <c r="A28" s="35" t="s">
        <v>66</v>
      </c>
      <c r="B28" s="66"/>
      <c r="C28" s="112">
        <v>261.98700000000002</v>
      </c>
      <c r="D28" s="235">
        <v>1166.7950000000001</v>
      </c>
      <c r="E28" s="235">
        <v>741.298</v>
      </c>
      <c r="F28" s="235">
        <v>1176.943</v>
      </c>
      <c r="G28" s="235">
        <v>935.55899999999997</v>
      </c>
      <c r="H28" s="235">
        <v>1679.96</v>
      </c>
      <c r="I28" s="235">
        <v>1826.0530000000001</v>
      </c>
      <c r="J28" s="235"/>
      <c r="K28" s="406">
        <v>0.53879961485266437</v>
      </c>
      <c r="L28" s="441" t="s">
        <v>109</v>
      </c>
      <c r="N28" s="236"/>
    </row>
    <row r="29" spans="1:14" s="118" customFormat="1" ht="14.25" customHeight="1">
      <c r="A29" s="35" t="s">
        <v>63</v>
      </c>
      <c r="B29" s="66"/>
      <c r="C29" s="112">
        <v>97.2</v>
      </c>
      <c r="D29" s="235">
        <v>3605.3440000000001</v>
      </c>
      <c r="E29" s="235">
        <v>1382.2940000000001</v>
      </c>
      <c r="F29" s="235">
        <v>1712.2639999999999</v>
      </c>
      <c r="G29" s="235">
        <v>1386.3040000000001</v>
      </c>
      <c r="H29" s="235">
        <v>1430.1690000000001</v>
      </c>
      <c r="I29" s="235">
        <v>834.447</v>
      </c>
      <c r="J29" s="235"/>
      <c r="K29" s="406">
        <v>0.24621395009616984</v>
      </c>
      <c r="L29" s="441" t="s">
        <v>53</v>
      </c>
      <c r="N29" s="236"/>
    </row>
    <row r="30" spans="1:14" s="118" customFormat="1" ht="14.25" customHeight="1">
      <c r="A30" s="35" t="s">
        <v>34</v>
      </c>
      <c r="B30" s="66"/>
      <c r="C30" s="112">
        <v>1184.748</v>
      </c>
      <c r="D30" s="235">
        <v>4104.2820000000002</v>
      </c>
      <c r="E30" s="235">
        <v>1146.7449999999999</v>
      </c>
      <c r="F30" s="235">
        <v>1313.386</v>
      </c>
      <c r="G30" s="235">
        <v>988.63699999999994</v>
      </c>
      <c r="H30" s="235">
        <v>725.78800000000001</v>
      </c>
      <c r="I30" s="235">
        <v>786.32600000000002</v>
      </c>
      <c r="J30" s="235"/>
      <c r="K30" s="406">
        <v>0.23201525144595264</v>
      </c>
      <c r="L30" s="441" t="s">
        <v>35</v>
      </c>
      <c r="N30" s="236"/>
    </row>
    <row r="31" spans="1:14" s="118" customFormat="1" ht="14.25" customHeight="1">
      <c r="A31" s="35" t="s">
        <v>36</v>
      </c>
      <c r="B31" s="66"/>
      <c r="C31" s="112">
        <v>75.293000000000006</v>
      </c>
      <c r="D31" s="235">
        <v>161.006</v>
      </c>
      <c r="E31" s="235">
        <v>525.22799999999995</v>
      </c>
      <c r="F31" s="235">
        <v>161.95400000000001</v>
      </c>
      <c r="G31" s="235">
        <v>956.572</v>
      </c>
      <c r="H31" s="235">
        <v>712.88300000000004</v>
      </c>
      <c r="I31" s="235">
        <v>559.45000000000005</v>
      </c>
      <c r="J31" s="235"/>
      <c r="K31" s="406">
        <v>0.16507267014118598</v>
      </c>
      <c r="L31" s="441" t="s">
        <v>36</v>
      </c>
      <c r="N31" s="236"/>
    </row>
    <row r="32" spans="1:14" s="118" customFormat="1" ht="14.25" customHeight="1">
      <c r="A32" s="35" t="s">
        <v>40</v>
      </c>
      <c r="B32" s="66"/>
      <c r="C32" s="112">
        <v>22.5</v>
      </c>
      <c r="D32" s="235">
        <v>9.17</v>
      </c>
      <c r="E32" s="235">
        <v>112.07</v>
      </c>
      <c r="F32" s="235">
        <v>242.71299999999999</v>
      </c>
      <c r="G32" s="235">
        <v>5.4770000000000003</v>
      </c>
      <c r="H32" s="235">
        <v>408.29500000000002</v>
      </c>
      <c r="I32" s="235">
        <v>411.04700000000003</v>
      </c>
      <c r="J32" s="235"/>
      <c r="K32" s="406">
        <v>0.1212845220189902</v>
      </c>
      <c r="L32" s="441" t="s">
        <v>41</v>
      </c>
      <c r="N32" s="236"/>
    </row>
    <row r="33" spans="1:14" s="118" customFormat="1" ht="14.25" customHeight="1">
      <c r="A33" s="35" t="s">
        <v>65</v>
      </c>
      <c r="B33" s="66"/>
      <c r="C33" s="112">
        <v>34.200000000000003</v>
      </c>
      <c r="D33" s="235">
        <v>138.364</v>
      </c>
      <c r="E33" s="235">
        <v>74.462000000000003</v>
      </c>
      <c r="F33" s="235">
        <v>56.063000000000002</v>
      </c>
      <c r="G33" s="235">
        <v>66.587999999999994</v>
      </c>
      <c r="H33" s="235">
        <v>274.572</v>
      </c>
      <c r="I33" s="235">
        <v>289.22899999999998</v>
      </c>
      <c r="J33" s="235"/>
      <c r="K33" s="406">
        <v>8.5340608297908793E-2</v>
      </c>
      <c r="L33" s="441" t="s">
        <v>39</v>
      </c>
      <c r="N33" s="236"/>
    </row>
    <row r="34" spans="1:14" s="118" customFormat="1" ht="14.25" customHeight="1">
      <c r="A34" s="35" t="s">
        <v>51</v>
      </c>
      <c r="B34" s="66"/>
      <c r="C34" s="112">
        <v>674.87900000000002</v>
      </c>
      <c r="D34" s="235">
        <v>270.95499999999998</v>
      </c>
      <c r="E34" s="235">
        <v>41.18</v>
      </c>
      <c r="F34" s="235">
        <v>85.269000000000005</v>
      </c>
      <c r="G34" s="235">
        <v>131.518</v>
      </c>
      <c r="H34" s="235">
        <v>52.012</v>
      </c>
      <c r="I34" s="235">
        <v>128.126</v>
      </c>
      <c r="J34" s="235"/>
      <c r="K34" s="406">
        <v>3.7805167458235048E-2</v>
      </c>
      <c r="L34" s="441" t="s">
        <v>52</v>
      </c>
      <c r="N34" s="236"/>
    </row>
    <row r="35" spans="1:14" s="118" customFormat="1" ht="14.25" customHeight="1">
      <c r="A35" s="35" t="s">
        <v>33</v>
      </c>
      <c r="B35" s="66"/>
      <c r="C35" s="112">
        <v>1.9039999999999999</v>
      </c>
      <c r="D35" s="235">
        <v>46.725000000000001</v>
      </c>
      <c r="E35" s="235">
        <v>93.778999999999996</v>
      </c>
      <c r="F35" s="235">
        <v>97.298000000000002</v>
      </c>
      <c r="G35" s="235">
        <v>78.28</v>
      </c>
      <c r="H35" s="235">
        <v>37.052</v>
      </c>
      <c r="I35" s="235">
        <v>69.453999999999994</v>
      </c>
      <c r="J35" s="235"/>
      <c r="K35" s="406">
        <v>2.049326522832412E-2</v>
      </c>
      <c r="L35" s="441" t="s">
        <v>33</v>
      </c>
      <c r="N35" s="236"/>
    </row>
    <row r="36" spans="1:14" s="118" customFormat="1" ht="14.25" customHeight="1">
      <c r="A36" s="35" t="s">
        <v>46</v>
      </c>
      <c r="B36" s="66"/>
      <c r="C36" s="112">
        <v>10.97</v>
      </c>
      <c r="D36" s="235">
        <v>28.03</v>
      </c>
      <c r="E36" s="235">
        <v>37.119999999999997</v>
      </c>
      <c r="F36" s="235">
        <v>28.116</v>
      </c>
      <c r="G36" s="235">
        <v>27.489000000000001</v>
      </c>
      <c r="H36" s="235">
        <v>50.359000000000002</v>
      </c>
      <c r="I36" s="235">
        <v>51.694000000000003</v>
      </c>
      <c r="J36" s="235"/>
      <c r="K36" s="406">
        <v>1.5252956672228918E-2</v>
      </c>
      <c r="L36" s="441" t="s">
        <v>46</v>
      </c>
      <c r="N36" s="236"/>
    </row>
    <row r="37" spans="1:14" s="118" customFormat="1" ht="14.25" customHeight="1">
      <c r="A37" s="35" t="s">
        <v>507</v>
      </c>
      <c r="B37" s="66"/>
      <c r="C37" s="112">
        <v>0</v>
      </c>
      <c r="D37" s="235">
        <v>78.599000000000004</v>
      </c>
      <c r="E37" s="235">
        <v>118.121</v>
      </c>
      <c r="F37" s="235">
        <v>220.35400000000001</v>
      </c>
      <c r="G37" s="235">
        <v>259.11900000000003</v>
      </c>
      <c r="H37" s="235">
        <v>325.46899999999999</v>
      </c>
      <c r="I37" s="235">
        <v>48.637999999999998</v>
      </c>
      <c r="J37" s="235"/>
      <c r="K37" s="406">
        <v>1.4351245920684607E-2</v>
      </c>
      <c r="L37" s="441" t="s">
        <v>508</v>
      </c>
      <c r="N37" s="236"/>
    </row>
    <row r="38" spans="1:14" s="118" customFormat="1" ht="14.25" customHeight="1">
      <c r="A38" s="35" t="s">
        <v>44</v>
      </c>
      <c r="B38" s="66"/>
      <c r="C38" s="112">
        <v>76.045000000000002</v>
      </c>
      <c r="D38" s="235">
        <v>68.344999999999999</v>
      </c>
      <c r="E38" s="235">
        <v>3.258</v>
      </c>
      <c r="F38" s="235">
        <v>18.096</v>
      </c>
      <c r="G38" s="235">
        <v>33.704000000000001</v>
      </c>
      <c r="H38" s="235">
        <v>12.433999999999999</v>
      </c>
      <c r="I38" s="235">
        <v>26.192</v>
      </c>
      <c r="J38" s="235"/>
      <c r="K38" s="406">
        <v>7.728274870565632E-3</v>
      </c>
      <c r="L38" s="441" t="s">
        <v>45</v>
      </c>
      <c r="N38" s="236"/>
    </row>
    <row r="39" spans="1:14" s="118" customFormat="1" ht="14.25" customHeight="1">
      <c r="A39" s="35" t="s">
        <v>49</v>
      </c>
      <c r="B39" s="66"/>
      <c r="C39" s="112">
        <v>119.759</v>
      </c>
      <c r="D39" s="235">
        <v>30.254999999999999</v>
      </c>
      <c r="E39" s="235">
        <v>15.897</v>
      </c>
      <c r="F39" s="235">
        <v>60.728999999999999</v>
      </c>
      <c r="G39" s="235">
        <v>6.59</v>
      </c>
      <c r="H39" s="235">
        <v>28.984999999999999</v>
      </c>
      <c r="I39" s="235">
        <v>12.182</v>
      </c>
      <c r="J39" s="235"/>
      <c r="K39" s="406">
        <v>3.5944503845918804E-3</v>
      </c>
      <c r="L39" s="441" t="s">
        <v>50</v>
      </c>
      <c r="N39" s="236"/>
    </row>
    <row r="40" spans="1:14" s="118" customFormat="1" ht="14.25" customHeight="1">
      <c r="A40" s="35"/>
      <c r="B40" s="66"/>
      <c r="C40" s="112"/>
      <c r="D40" s="235"/>
      <c r="E40" s="235"/>
      <c r="F40" s="235"/>
      <c r="G40" s="235"/>
      <c r="H40" s="235"/>
      <c r="I40" s="235"/>
      <c r="J40" s="235"/>
      <c r="K40" s="406"/>
      <c r="L40" s="441"/>
      <c r="N40" s="236"/>
    </row>
    <row r="41" spans="1:14" s="118" customFormat="1" ht="14.25" customHeight="1">
      <c r="A41" s="258" t="s">
        <v>496</v>
      </c>
      <c r="B41" s="237"/>
      <c r="C41" s="115">
        <v>45709.919999999984</v>
      </c>
      <c r="D41" s="113">
        <v>38532.986000000004</v>
      </c>
      <c r="E41" s="113">
        <v>50976.322000000102</v>
      </c>
      <c r="F41" s="113">
        <v>39536.573999999964</v>
      </c>
      <c r="G41" s="113">
        <v>31205.938000000024</v>
      </c>
      <c r="H41" s="113">
        <v>37648.324000000081</v>
      </c>
      <c r="I41" s="113">
        <v>31075.293000000063</v>
      </c>
      <c r="J41" s="267"/>
      <c r="K41" s="406">
        <v>9.1691511143618118</v>
      </c>
      <c r="L41" s="453" t="s">
        <v>766</v>
      </c>
      <c r="N41" s="236"/>
    </row>
    <row r="42" spans="1:14" s="118" customFormat="1" ht="14.25" customHeight="1">
      <c r="A42" s="258"/>
      <c r="B42" s="237"/>
      <c r="C42" s="115"/>
      <c r="D42" s="115"/>
      <c r="E42" s="115"/>
      <c r="F42" s="115"/>
      <c r="G42" s="115"/>
      <c r="H42" s="115"/>
      <c r="I42" s="115"/>
      <c r="J42" s="267"/>
      <c r="K42" s="406"/>
      <c r="L42" s="453"/>
      <c r="N42" s="236"/>
    </row>
    <row r="43" spans="1:14" s="118" customFormat="1" ht="14.25" customHeight="1">
      <c r="A43" s="35" t="s">
        <v>715</v>
      </c>
      <c r="B43" s="66"/>
      <c r="C43" s="112">
        <v>195.38499999999999</v>
      </c>
      <c r="D43" s="235">
        <v>6070.0349999999999</v>
      </c>
      <c r="E43" s="235">
        <v>3426.6379999999999</v>
      </c>
      <c r="F43" s="235">
        <v>3665.2159999999999</v>
      </c>
      <c r="G43" s="235">
        <v>2644.9929999999999</v>
      </c>
      <c r="H43" s="235">
        <v>3532.31</v>
      </c>
      <c r="I43" s="235">
        <v>4553.7839999999997</v>
      </c>
      <c r="J43" s="235"/>
      <c r="K43" s="406">
        <v>1.3436505212730547</v>
      </c>
      <c r="L43" s="441" t="s">
        <v>715</v>
      </c>
      <c r="N43" s="236"/>
    </row>
    <row r="44" spans="1:14" s="118" customFormat="1" ht="14.25" customHeight="1">
      <c r="A44" s="35" t="s">
        <v>67</v>
      </c>
      <c r="B44" s="66"/>
      <c r="C44" s="112">
        <v>4758.4319999999998</v>
      </c>
      <c r="D44" s="235">
        <v>4421.4560000000001</v>
      </c>
      <c r="E44" s="235">
        <v>9975.91</v>
      </c>
      <c r="F44" s="235">
        <v>2143.1689999999999</v>
      </c>
      <c r="G44" s="235">
        <v>2623.9470000000001</v>
      </c>
      <c r="H44" s="235">
        <v>2459.4270000000001</v>
      </c>
      <c r="I44" s="235">
        <v>3385.7139999999999</v>
      </c>
      <c r="J44" s="235"/>
      <c r="K44" s="406">
        <v>0.99899696186325027</v>
      </c>
      <c r="L44" s="441" t="s">
        <v>26</v>
      </c>
      <c r="N44" s="236"/>
    </row>
    <row r="45" spans="1:14" s="118" customFormat="1" ht="14.25" customHeight="1">
      <c r="A45" s="35" t="s">
        <v>293</v>
      </c>
      <c r="B45" s="66"/>
      <c r="C45" s="112">
        <v>1428</v>
      </c>
      <c r="D45" s="235">
        <v>1432.6</v>
      </c>
      <c r="E45" s="235">
        <v>2252.2910000000002</v>
      </c>
      <c r="F45" s="235">
        <v>2549.1460000000002</v>
      </c>
      <c r="G45" s="235">
        <v>3288.616</v>
      </c>
      <c r="H45" s="235">
        <v>2397.7069999999999</v>
      </c>
      <c r="I45" s="235">
        <v>3033.6410000000001</v>
      </c>
      <c r="J45" s="235"/>
      <c r="K45" s="406">
        <v>0.89511345092461814</v>
      </c>
      <c r="L45" s="441" t="s">
        <v>294</v>
      </c>
      <c r="N45" s="236"/>
    </row>
    <row r="46" spans="1:14" s="118" customFormat="1" ht="14.25" customHeight="1">
      <c r="A46" s="35" t="s">
        <v>518</v>
      </c>
      <c r="B46" s="66"/>
      <c r="C46" s="112">
        <v>4076</v>
      </c>
      <c r="D46" s="235">
        <v>5293.9</v>
      </c>
      <c r="E46" s="235">
        <v>3054.9609999999998</v>
      </c>
      <c r="F46" s="235">
        <v>2860.7919999999999</v>
      </c>
      <c r="G46" s="235">
        <v>2026.5060000000001</v>
      </c>
      <c r="H46" s="235">
        <v>2003.1130000000001</v>
      </c>
      <c r="I46" s="235">
        <v>2500.1889999999999</v>
      </c>
      <c r="J46" s="235"/>
      <c r="K46" s="406">
        <v>0.73771181354477</v>
      </c>
      <c r="L46" s="441" t="s">
        <v>518</v>
      </c>
      <c r="N46" s="236"/>
    </row>
    <row r="47" spans="1:14" s="118" customFormat="1" ht="14.25" customHeight="1">
      <c r="A47" s="35"/>
      <c r="B47" s="66"/>
      <c r="C47" s="112"/>
      <c r="D47" s="235"/>
      <c r="E47" s="235"/>
      <c r="F47" s="235"/>
      <c r="G47" s="235"/>
      <c r="H47" s="235"/>
      <c r="I47" s="235"/>
      <c r="J47" s="235"/>
      <c r="K47" s="235"/>
      <c r="L47" s="441"/>
      <c r="N47" s="236"/>
    </row>
    <row r="48" spans="1:14" s="118" customFormat="1" ht="14.25" customHeight="1">
      <c r="N48" s="236"/>
    </row>
    <row r="49" spans="1:36" s="118" customFormat="1" ht="14.25" customHeight="1">
      <c r="N49" s="236"/>
    </row>
    <row r="50" spans="1:36" s="20" customFormat="1" ht="12" customHeight="1">
      <c r="A50" s="543" t="s">
        <v>1</v>
      </c>
      <c r="B50" s="74" t="s">
        <v>2</v>
      </c>
      <c r="J50" s="22"/>
      <c r="K50" s="181"/>
      <c r="L50" s="56" t="s">
        <v>3</v>
      </c>
      <c r="M50" s="24"/>
      <c r="N50" s="136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4"/>
      <c r="AH50" s="24"/>
      <c r="AI50" s="24"/>
      <c r="AJ50" s="24"/>
    </row>
    <row r="51" spans="1:36" s="20" customFormat="1" ht="12" customHeight="1">
      <c r="A51" s="544"/>
      <c r="B51" s="57" t="s">
        <v>609</v>
      </c>
      <c r="E51" s="22"/>
      <c r="F51" s="22"/>
      <c r="G51" s="22"/>
      <c r="H51" s="22"/>
      <c r="I51" s="22"/>
      <c r="J51" s="22"/>
      <c r="K51" s="181"/>
      <c r="L51" s="19"/>
      <c r="M51" s="24"/>
      <c r="N51" s="136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  <c r="AH51" s="24"/>
      <c r="AI51" s="24"/>
      <c r="AJ51" s="24"/>
    </row>
    <row r="52" spans="1:36" s="20" customFormat="1" ht="12" customHeight="1">
      <c r="A52" s="544"/>
      <c r="B52" s="57" t="s">
        <v>73</v>
      </c>
      <c r="E52" s="22"/>
      <c r="F52" s="22"/>
      <c r="G52" s="22"/>
      <c r="H52" s="22"/>
      <c r="I52" s="22"/>
      <c r="J52" s="22"/>
      <c r="K52" s="181"/>
      <c r="L52" s="19"/>
      <c r="M52" s="24"/>
      <c r="N52" s="136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24"/>
      <c r="AJ52" s="24"/>
    </row>
    <row r="53" spans="1:36" s="20" customFormat="1" ht="12" customHeight="1">
      <c r="A53" s="544"/>
      <c r="B53" s="244" t="s">
        <v>995</v>
      </c>
      <c r="E53" s="22"/>
      <c r="F53" s="22"/>
      <c r="G53" s="22"/>
      <c r="H53" s="22"/>
      <c r="I53" s="22"/>
      <c r="J53" s="22"/>
      <c r="K53" s="181"/>
      <c r="L53" s="19"/>
      <c r="M53" s="24"/>
      <c r="N53" s="136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24"/>
      <c r="AI53" s="24"/>
      <c r="AJ53" s="24"/>
    </row>
    <row r="54" spans="1:36" ht="23" customHeight="1">
      <c r="A54" s="1"/>
      <c r="B54" s="1"/>
      <c r="C54" s="1"/>
      <c r="D54" s="1"/>
      <c r="E54" s="25"/>
      <c r="F54" s="25"/>
      <c r="G54" s="25"/>
      <c r="H54" s="25"/>
      <c r="I54" s="25"/>
      <c r="J54" s="25"/>
      <c r="K54" s="25"/>
      <c r="L54" s="109" t="s">
        <v>607</v>
      </c>
      <c r="M54" s="24"/>
      <c r="N54" s="136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4"/>
      <c r="AH54" s="24"/>
      <c r="AI54" s="24"/>
      <c r="AJ54" s="24"/>
    </row>
    <row r="55" spans="1:36" ht="12" customHeight="1">
      <c r="A55" s="1"/>
      <c r="B55" s="3"/>
      <c r="C55" s="3"/>
      <c r="D55" s="3"/>
      <c r="E55" s="3"/>
      <c r="F55" s="3"/>
      <c r="G55" s="3"/>
      <c r="H55" s="3"/>
      <c r="I55" s="3"/>
      <c r="J55" s="3"/>
      <c r="K55" s="168"/>
      <c r="L55" s="59" t="s">
        <v>1001</v>
      </c>
      <c r="M55" s="24"/>
      <c r="N55" s="136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24"/>
    </row>
    <row r="56" spans="1:36" ht="30" customHeight="1">
      <c r="A56" s="550">
        <v>41</v>
      </c>
      <c r="B56" s="558" t="str">
        <f>B3</f>
        <v>NEDERLANDSE UITVOER VAN BOTER EN BOTEROLIE (inclusief intrahandel)</v>
      </c>
      <c r="C56" s="554"/>
      <c r="D56" s="554"/>
      <c r="E56" s="554"/>
      <c r="F56" s="554"/>
      <c r="G56" s="554"/>
      <c r="H56" s="554"/>
      <c r="I56" s="554"/>
      <c r="J56"/>
      <c r="K56"/>
      <c r="L56" s="295" t="s">
        <v>12</v>
      </c>
      <c r="M56" s="24"/>
      <c r="N56" s="136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4"/>
    </row>
    <row r="57" spans="1:36" ht="18" customHeight="1">
      <c r="A57" s="551"/>
      <c r="B57" s="595" t="str">
        <f>B4</f>
        <v>DUTCH EXPORT OF BUTTER AND BUTTER OIL (intra-trade included)</v>
      </c>
      <c r="C57" s="595"/>
      <c r="D57" s="595"/>
      <c r="E57" s="595"/>
      <c r="F57" s="595"/>
      <c r="G57" s="554"/>
      <c r="H57" s="554"/>
      <c r="I57" s="554"/>
      <c r="J57" s="554"/>
      <c r="K57" s="554"/>
      <c r="L57" s="439" t="s">
        <v>13</v>
      </c>
      <c r="M57" s="24"/>
      <c r="N57" s="136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4"/>
      <c r="AH57" s="24"/>
      <c r="AI57" s="24"/>
      <c r="AJ57" s="24"/>
    </row>
    <row r="58" spans="1:36" s="118" customFormat="1" ht="14.25" customHeight="1">
      <c r="K58" s="444"/>
      <c r="L58" s="67"/>
      <c r="N58" s="236"/>
    </row>
    <row r="59" spans="1:36" s="118" customFormat="1" ht="14.25" customHeight="1">
      <c r="K59" s="444"/>
      <c r="L59" s="67"/>
      <c r="N59" s="236"/>
    </row>
    <row r="60" spans="1:36" s="118" customFormat="1" ht="14.25" customHeight="1">
      <c r="K60" s="444"/>
      <c r="L60" s="67"/>
      <c r="N60" s="236"/>
    </row>
    <row r="61" spans="1:36" s="118" customFormat="1" ht="14.25" customHeight="1">
      <c r="A61" s="594" t="s">
        <v>911</v>
      </c>
      <c r="B61" s="594"/>
      <c r="C61" s="2"/>
      <c r="D61" s="2"/>
      <c r="E61" s="2"/>
      <c r="F61" s="2"/>
      <c r="G61" s="2"/>
      <c r="H61" s="2"/>
      <c r="I61" s="2"/>
      <c r="J61" s="2"/>
      <c r="K61" s="171"/>
      <c r="L61" s="431" t="s">
        <v>912</v>
      </c>
      <c r="N61" s="236"/>
    </row>
    <row r="62" spans="1:36" s="118" customFormat="1" ht="9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171"/>
      <c r="L62" s="7"/>
      <c r="N62" s="236"/>
    </row>
    <row r="63" spans="1:36" s="118" customFormat="1" ht="18.75" customHeight="1">
      <c r="A63" s="34" t="s">
        <v>0</v>
      </c>
      <c r="B63" s="2"/>
      <c r="C63" s="110">
        <v>2010</v>
      </c>
      <c r="D63" s="110">
        <v>2015</v>
      </c>
      <c r="E63" s="110">
        <v>2020</v>
      </c>
      <c r="F63" s="110">
        <v>2021</v>
      </c>
      <c r="G63" s="110">
        <v>2022</v>
      </c>
      <c r="H63" s="110">
        <v>2023</v>
      </c>
      <c r="I63" s="110" t="s">
        <v>1003</v>
      </c>
      <c r="J63" s="110"/>
      <c r="K63" s="404" t="s">
        <v>211</v>
      </c>
      <c r="L63" s="248" t="s">
        <v>0</v>
      </c>
      <c r="N63" s="236"/>
    </row>
    <row r="64" spans="1:36" s="118" customFormat="1" ht="14.25" customHeight="1">
      <c r="C64" s="67"/>
      <c r="D64" s="67"/>
      <c r="E64" s="67"/>
      <c r="F64" s="67"/>
      <c r="G64" s="67"/>
      <c r="H64" s="67"/>
      <c r="I64" s="67"/>
      <c r="K64" s="445"/>
      <c r="L64" s="347"/>
      <c r="N64" s="236"/>
    </row>
    <row r="65" spans="1:14" s="118" customFormat="1" ht="14.25" customHeight="1">
      <c r="A65" s="35" t="s">
        <v>4</v>
      </c>
      <c r="B65" s="66"/>
      <c r="C65" s="112">
        <v>2230.0250000000001</v>
      </c>
      <c r="D65" s="235">
        <v>2044.3</v>
      </c>
      <c r="E65" s="235">
        <v>2037.4480000000001</v>
      </c>
      <c r="F65" s="235">
        <v>1034.451</v>
      </c>
      <c r="G65" s="235">
        <v>449.762</v>
      </c>
      <c r="H65" s="235">
        <v>2220.6570000000002</v>
      </c>
      <c r="I65" s="235">
        <v>1928.875</v>
      </c>
      <c r="J65" s="235"/>
      <c r="K65" s="396">
        <v>0.56913852286813849</v>
      </c>
      <c r="L65" s="441" t="s">
        <v>4</v>
      </c>
      <c r="N65" s="236"/>
    </row>
    <row r="66" spans="1:14" s="118" customFormat="1" ht="14.25" customHeight="1">
      <c r="A66" s="35" t="s">
        <v>8</v>
      </c>
      <c r="B66" s="66"/>
      <c r="C66" s="112">
        <v>9.6920000000000002</v>
      </c>
      <c r="D66" s="235">
        <v>152</v>
      </c>
      <c r="E66" s="235">
        <v>2469.759</v>
      </c>
      <c r="F66" s="235">
        <v>1936.873</v>
      </c>
      <c r="G66" s="235">
        <v>2658.4850000000001</v>
      </c>
      <c r="H66" s="235">
        <v>2009.837</v>
      </c>
      <c r="I66" s="235">
        <v>1418.9649999999999</v>
      </c>
      <c r="J66" s="235"/>
      <c r="K66" s="396">
        <v>0.4186832449493037</v>
      </c>
      <c r="L66" s="441" t="s">
        <v>9</v>
      </c>
      <c r="N66" s="236"/>
    </row>
    <row r="67" spans="1:14" s="118" customFormat="1" ht="14.25" customHeight="1">
      <c r="A67" s="35" t="s">
        <v>499</v>
      </c>
      <c r="B67" s="66"/>
      <c r="C67" s="112">
        <v>2387</v>
      </c>
      <c r="D67" s="235">
        <v>1573.1</v>
      </c>
      <c r="E67" s="235">
        <v>1836.558</v>
      </c>
      <c r="F67" s="235">
        <v>1164.5319999999999</v>
      </c>
      <c r="G67" s="235">
        <v>1375.452</v>
      </c>
      <c r="H67" s="235">
        <v>1797.559</v>
      </c>
      <c r="I67" s="235">
        <v>1087.3810000000001</v>
      </c>
      <c r="J67" s="235"/>
      <c r="K67" s="396">
        <v>0.32084526790739648</v>
      </c>
      <c r="L67" s="441" t="s">
        <v>500</v>
      </c>
      <c r="N67" s="236"/>
    </row>
    <row r="68" spans="1:14" s="118" customFormat="1" ht="14.25" customHeight="1">
      <c r="A68" s="35" t="s">
        <v>914</v>
      </c>
      <c r="B68" s="66"/>
      <c r="C68" s="112">
        <v>568.48800000000006</v>
      </c>
      <c r="D68" s="235">
        <v>653.9</v>
      </c>
      <c r="E68" s="235">
        <v>487.42700000000002</v>
      </c>
      <c r="F68" s="235">
        <v>761.91300000000001</v>
      </c>
      <c r="G68" s="235">
        <v>963.92700000000002</v>
      </c>
      <c r="H68" s="235">
        <v>1255.355</v>
      </c>
      <c r="I68" s="235">
        <v>1077.088</v>
      </c>
      <c r="J68" s="235"/>
      <c r="K68" s="396">
        <v>0.31780819043172709</v>
      </c>
      <c r="L68" s="441" t="s">
        <v>915</v>
      </c>
      <c r="N68" s="236"/>
    </row>
    <row r="69" spans="1:14" s="118" customFormat="1" ht="14.25" customHeight="1">
      <c r="A69" s="35" t="s">
        <v>399</v>
      </c>
      <c r="B69" s="66"/>
      <c r="C69" s="112">
        <v>1107.4960000000001</v>
      </c>
      <c r="D69" s="235">
        <v>227.4</v>
      </c>
      <c r="E69" s="235">
        <v>1317.4349999999999</v>
      </c>
      <c r="F69" s="235">
        <v>875.84299999999996</v>
      </c>
      <c r="G69" s="235">
        <v>318.18</v>
      </c>
      <c r="H69" s="235">
        <v>1668.9090000000001</v>
      </c>
      <c r="I69" s="235">
        <v>1032.3050000000001</v>
      </c>
      <c r="J69" s="235"/>
      <c r="K69" s="396">
        <v>0.30459441013512734</v>
      </c>
      <c r="L69" s="441" t="s">
        <v>400</v>
      </c>
      <c r="N69" s="236"/>
    </row>
    <row r="70" spans="1:14" s="118" customFormat="1" ht="14.25" customHeight="1">
      <c r="A70" s="35" t="s">
        <v>919</v>
      </c>
      <c r="B70" s="66"/>
      <c r="C70" s="112">
        <v>72.926000000000002</v>
      </c>
      <c r="D70" s="235">
        <v>385.1</v>
      </c>
      <c r="E70" s="235">
        <v>700.976</v>
      </c>
      <c r="F70" s="235">
        <v>879.798</v>
      </c>
      <c r="G70" s="235">
        <v>880.46799999999996</v>
      </c>
      <c r="H70" s="235">
        <v>1043.08</v>
      </c>
      <c r="I70" s="235">
        <v>1031.268</v>
      </c>
      <c r="J70" s="235"/>
      <c r="K70" s="396">
        <v>0.30428843040693643</v>
      </c>
      <c r="L70" s="441" t="s">
        <v>920</v>
      </c>
      <c r="N70" s="236"/>
    </row>
    <row r="71" spans="1:14" s="118" customFormat="1" ht="14.25" customHeight="1">
      <c r="A71" s="35" t="s">
        <v>301</v>
      </c>
      <c r="B71" s="66"/>
      <c r="C71" s="112">
        <v>28876.475999999988</v>
      </c>
      <c r="D71" s="235">
        <v>16279.195000000003</v>
      </c>
      <c r="E71" s="235">
        <v>23416.919000000104</v>
      </c>
      <c r="F71" s="235">
        <v>21664.840999999964</v>
      </c>
      <c r="G71" s="235">
        <v>13975.602000000024</v>
      </c>
      <c r="H71" s="235">
        <v>17260.370000000083</v>
      </c>
      <c r="I71" s="235">
        <v>10026.083000000064</v>
      </c>
      <c r="J71" s="235"/>
      <c r="K71" s="396">
        <v>2.9583203000574905</v>
      </c>
      <c r="L71" s="441" t="s">
        <v>302</v>
      </c>
      <c r="N71" s="236"/>
    </row>
    <row r="72" spans="1:14" s="118" customFormat="1" ht="5.25" customHeight="1">
      <c r="A72" s="410"/>
      <c r="B72" s="397"/>
      <c r="C72" s="398"/>
      <c r="D72" s="398"/>
      <c r="E72" s="398"/>
      <c r="F72" s="398"/>
      <c r="G72" s="398"/>
      <c r="H72" s="398"/>
      <c r="I72" s="398"/>
      <c r="J72" s="414"/>
      <c r="K72" s="399"/>
      <c r="L72" s="412"/>
      <c r="N72" s="236"/>
    </row>
    <row r="73" spans="1:14" s="118" customFormat="1" ht="5.25" customHeight="1">
      <c r="A73" s="411"/>
      <c r="B73" s="400"/>
      <c r="C73" s="401"/>
      <c r="D73" s="401"/>
      <c r="E73" s="401"/>
      <c r="F73" s="401"/>
      <c r="G73" s="401"/>
      <c r="H73" s="401"/>
      <c r="I73" s="401"/>
      <c r="J73" s="415"/>
      <c r="K73" s="402"/>
      <c r="L73" s="413"/>
      <c r="N73" s="236"/>
    </row>
    <row r="74" spans="1:14" s="118" customFormat="1" ht="14.25" customHeight="1">
      <c r="A74" s="258" t="s">
        <v>205</v>
      </c>
      <c r="B74" s="237"/>
      <c r="C74" s="115">
        <v>198737.54500000001</v>
      </c>
      <c r="D74" s="115">
        <v>262352.32400000002</v>
      </c>
      <c r="E74" s="115">
        <v>319652.02899999998</v>
      </c>
      <c r="F74" s="115">
        <v>341258.57300000003</v>
      </c>
      <c r="G74" s="115">
        <v>325772.85200000001</v>
      </c>
      <c r="H74" s="115">
        <v>356329.58399999997</v>
      </c>
      <c r="I74" s="115">
        <v>338911.34100000001</v>
      </c>
      <c r="J74" s="113"/>
      <c r="K74" s="396">
        <v>100</v>
      </c>
      <c r="L74" s="315" t="s">
        <v>206</v>
      </c>
      <c r="N74" s="236"/>
    </row>
    <row r="75" spans="1:14" s="118" customFormat="1" ht="14.25" customHeight="1">
      <c r="C75" s="235"/>
      <c r="D75" s="235"/>
      <c r="E75" s="235"/>
      <c r="F75" s="235"/>
      <c r="G75" s="235"/>
      <c r="H75" s="235"/>
      <c r="I75" s="235"/>
      <c r="J75" s="235"/>
      <c r="K75" s="451"/>
      <c r="L75" s="67"/>
      <c r="N75" s="236"/>
    </row>
    <row r="76" spans="1:14" s="118" customFormat="1" ht="14.25" customHeight="1">
      <c r="C76" s="235"/>
      <c r="D76" s="235"/>
      <c r="E76" s="235"/>
      <c r="F76" s="235"/>
      <c r="G76" s="235"/>
      <c r="H76" s="235"/>
      <c r="I76" s="235"/>
      <c r="J76" s="235"/>
      <c r="K76" s="451"/>
      <c r="L76" s="67"/>
      <c r="N76" s="236"/>
    </row>
    <row r="77" spans="1:14" s="118" customFormat="1" ht="14.25" customHeight="1">
      <c r="K77" s="452"/>
      <c r="L77" s="67"/>
      <c r="N77" s="236"/>
    </row>
    <row r="78" spans="1:14" s="118" customFormat="1" ht="14.25" customHeight="1">
      <c r="K78" s="452"/>
      <c r="L78" s="67"/>
      <c r="N78" s="236"/>
    </row>
    <row r="79" spans="1:14" s="118" customFormat="1" ht="14.25" customHeight="1">
      <c r="K79" s="452"/>
      <c r="L79" s="67"/>
      <c r="N79" s="236"/>
    </row>
    <row r="80" spans="1:14" s="118" customFormat="1" ht="14.25" customHeight="1">
      <c r="K80" s="452"/>
      <c r="L80" s="67"/>
      <c r="N80" s="236"/>
    </row>
    <row r="81" spans="11:14" s="118" customFormat="1" ht="14.25" customHeight="1">
      <c r="K81" s="452"/>
      <c r="L81" s="67"/>
      <c r="N81" s="236"/>
    </row>
    <row r="82" spans="11:14" s="118" customFormat="1" ht="14.25" customHeight="1">
      <c r="K82" s="452"/>
      <c r="L82" s="67"/>
      <c r="N82" s="236"/>
    </row>
    <row r="83" spans="11:14" s="118" customFormat="1" ht="14.25" customHeight="1">
      <c r="K83" s="452"/>
      <c r="L83" s="67"/>
      <c r="N83" s="236"/>
    </row>
    <row r="84" spans="11:14" s="118" customFormat="1" ht="14.25" customHeight="1">
      <c r="K84" s="452"/>
      <c r="L84" s="67"/>
      <c r="N84" s="236"/>
    </row>
    <row r="85" spans="11:14" s="118" customFormat="1" ht="14.25" customHeight="1">
      <c r="K85" s="452"/>
      <c r="L85" s="67"/>
      <c r="N85" s="236"/>
    </row>
    <row r="86" spans="11:14" s="118" customFormat="1" ht="14.25" customHeight="1">
      <c r="K86" s="452"/>
      <c r="L86" s="67"/>
      <c r="N86" s="236"/>
    </row>
    <row r="87" spans="11:14" s="118" customFormat="1" ht="14.25" customHeight="1">
      <c r="K87" s="452"/>
      <c r="L87" s="67"/>
      <c r="N87" s="236"/>
    </row>
    <row r="88" spans="11:14" s="118" customFormat="1" ht="14.25" customHeight="1">
      <c r="K88" s="452"/>
      <c r="L88" s="67"/>
      <c r="N88" s="236"/>
    </row>
    <row r="89" spans="11:14" s="118" customFormat="1" ht="14.25" customHeight="1">
      <c r="K89" s="452"/>
      <c r="L89" s="67"/>
      <c r="N89" s="236"/>
    </row>
    <row r="90" spans="11:14" s="118" customFormat="1" ht="14.25" customHeight="1">
      <c r="K90" s="452"/>
      <c r="L90" s="67"/>
      <c r="N90" s="236"/>
    </row>
    <row r="91" spans="11:14" s="118" customFormat="1" ht="14.25" customHeight="1">
      <c r="K91" s="452"/>
      <c r="L91" s="67"/>
      <c r="N91" s="236"/>
    </row>
    <row r="92" spans="11:14" s="118" customFormat="1" ht="14.25" customHeight="1">
      <c r="K92" s="452"/>
      <c r="L92" s="67"/>
      <c r="N92" s="236"/>
    </row>
    <row r="93" spans="11:14" s="118" customFormat="1" ht="14.25" customHeight="1">
      <c r="K93" s="452"/>
      <c r="L93" s="67"/>
      <c r="N93" s="236"/>
    </row>
    <row r="94" spans="11:14" s="118" customFormat="1" ht="14.25" customHeight="1">
      <c r="K94" s="452"/>
      <c r="L94" s="67"/>
      <c r="N94" s="236"/>
    </row>
    <row r="95" spans="11:14" s="118" customFormat="1" ht="14.25" customHeight="1">
      <c r="K95" s="452"/>
      <c r="L95" s="67"/>
      <c r="N95" s="236"/>
    </row>
    <row r="96" spans="11:14" s="118" customFormat="1" ht="14.25" customHeight="1">
      <c r="K96" s="452"/>
      <c r="L96" s="67"/>
      <c r="N96" s="236"/>
    </row>
    <row r="97" spans="1:14" s="118" customFormat="1" ht="14.25" customHeight="1">
      <c r="K97" s="452"/>
      <c r="L97" s="67"/>
      <c r="N97" s="236"/>
    </row>
    <row r="98" spans="1:14" s="118" customFormat="1" ht="14.25" customHeight="1">
      <c r="K98" s="452"/>
      <c r="L98" s="67"/>
      <c r="N98" s="236"/>
    </row>
    <row r="99" spans="1:14" s="118" customFormat="1" ht="14.25" customHeight="1">
      <c r="K99" s="452"/>
      <c r="L99" s="67"/>
      <c r="N99" s="236"/>
    </row>
    <row r="100" spans="1:14" s="118" customFormat="1" ht="14.25" customHeight="1">
      <c r="K100" s="452"/>
      <c r="L100" s="67"/>
      <c r="N100" s="236"/>
    </row>
    <row r="101" spans="1:14" s="118" customFormat="1" ht="14.25" customHeight="1">
      <c r="K101" s="452"/>
      <c r="L101" s="67"/>
      <c r="N101" s="236"/>
    </row>
    <row r="102" spans="1:14" s="118" customFormat="1" ht="14.25" customHeight="1">
      <c r="K102" s="452"/>
      <c r="L102" s="67"/>
      <c r="N102" s="236"/>
    </row>
    <row r="103" spans="1:14" s="118" customFormat="1" ht="14.25" customHeight="1">
      <c r="K103" s="452"/>
      <c r="L103" s="67"/>
      <c r="N103" s="236"/>
    </row>
    <row r="104" spans="1:14" ht="12" customHeight="1">
      <c r="A104" s="4"/>
      <c r="B104" s="57" t="s">
        <v>609</v>
      </c>
      <c r="K104" s="173"/>
      <c r="L104" s="22"/>
    </row>
    <row r="105" spans="1:14" ht="12" customHeight="1">
      <c r="A105" s="4"/>
      <c r="B105" s="57" t="s">
        <v>73</v>
      </c>
    </row>
    <row r="106" spans="1:14" ht="12" customHeight="1">
      <c r="A106" s="4"/>
      <c r="B106" s="244" t="s">
        <v>995</v>
      </c>
    </row>
    <row r="107" spans="1:14" ht="12" customHeight="1">
      <c r="A107" s="4"/>
    </row>
  </sheetData>
  <mergeCells count="9">
    <mergeCell ref="A61:B61"/>
    <mergeCell ref="A3:A4"/>
    <mergeCell ref="A50:A53"/>
    <mergeCell ref="A56:A57"/>
    <mergeCell ref="A8:B8"/>
    <mergeCell ref="B4:K4"/>
    <mergeCell ref="B57:K57"/>
    <mergeCell ref="B3:I3"/>
    <mergeCell ref="B56:I56"/>
  </mergeCells>
  <hyperlinks>
    <hyperlink ref="L3" location="'Inhoudsopgave Zuivel in cijfers'!A1" display="Terug naar inhoudsopgave" xr:uid="{013A57C1-7CFF-418E-A529-D4C8717358C3}"/>
    <hyperlink ref="L4" location="'Inhoudsopgave Zuivel in cijfers'!A1" display="Back to table of contents" xr:uid="{F4CEEF65-0F67-461A-AFB9-0B0BB39BDB1F}"/>
  </hyperlinks>
  <printOptions horizontalCentered="1"/>
  <pageMargins left="0.39370078740157483" right="0.39370078740157483" top="0.39370078740157483" bottom="0.39370078740157483" header="0" footer="0"/>
  <pageSetup paperSize="9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tabColor rgb="FFBBD25B"/>
  </sheetPr>
  <dimension ref="A1:T107"/>
  <sheetViews>
    <sheetView zoomScaleNormal="100" zoomScaleSheetLayoutView="130" workbookViewId="0"/>
  </sheetViews>
  <sheetFormatPr baseColWidth="10" defaultColWidth="9.5" defaultRowHeight="14.5" customHeight="1"/>
  <cols>
    <col min="1" max="1" width="9.5" style="2"/>
    <col min="2" max="2" width="22.5" style="2" customWidth="1"/>
    <col min="3" max="4" width="9.25" style="2" bestFit="1" customWidth="1"/>
    <col min="5" max="9" width="9.25" style="2" customWidth="1"/>
    <col min="10" max="10" width="1.75" style="2" customWidth="1"/>
    <col min="11" max="11" width="6.75" style="171" bestFit="1" customWidth="1"/>
    <col min="12" max="12" width="30" style="7" customWidth="1"/>
    <col min="13" max="16384" width="9.5" style="2"/>
  </cols>
  <sheetData>
    <row r="1" spans="1:12" ht="23" customHeight="1">
      <c r="A1" s="1"/>
      <c r="B1" s="1"/>
      <c r="C1" s="1"/>
      <c r="D1" s="1"/>
      <c r="E1" s="25"/>
      <c r="F1" s="25"/>
      <c r="G1" s="25"/>
      <c r="H1" s="25"/>
      <c r="I1" s="25"/>
      <c r="J1" s="25"/>
      <c r="K1" s="25"/>
      <c r="L1" s="109" t="s">
        <v>607</v>
      </c>
    </row>
    <row r="2" spans="1:12" ht="12" customHeight="1">
      <c r="A2" s="1"/>
      <c r="B2" s="3"/>
      <c r="C2" s="4"/>
      <c r="D2" s="3"/>
      <c r="E2" s="3"/>
      <c r="F2" s="3"/>
      <c r="G2" s="3"/>
      <c r="H2" s="3"/>
      <c r="I2" s="3"/>
      <c r="J2" s="3"/>
      <c r="K2" s="168"/>
      <c r="L2" s="59" t="s">
        <v>1001</v>
      </c>
    </row>
    <row r="3" spans="1:12" ht="30" customHeight="1">
      <c r="A3" s="550">
        <v>42</v>
      </c>
      <c r="B3" s="558" t="s">
        <v>529</v>
      </c>
      <c r="C3" s="554"/>
      <c r="D3" s="554"/>
      <c r="E3" s="554"/>
      <c r="F3" s="554"/>
      <c r="G3" s="554"/>
      <c r="H3" s="554"/>
      <c r="I3" s="554"/>
      <c r="J3"/>
      <c r="K3"/>
      <c r="L3" s="125" t="s">
        <v>583</v>
      </c>
    </row>
    <row r="4" spans="1:12" ht="18" customHeight="1">
      <c r="A4" s="551"/>
      <c r="B4" s="596" t="s">
        <v>530</v>
      </c>
      <c r="C4" s="596"/>
      <c r="D4" s="596"/>
      <c r="E4" s="596"/>
      <c r="F4" s="596"/>
      <c r="G4" s="554"/>
      <c r="H4" s="554"/>
      <c r="I4" s="554"/>
      <c r="J4" s="554"/>
      <c r="K4" s="554"/>
      <c r="L4" s="225" t="s">
        <v>584</v>
      </c>
    </row>
    <row r="5" spans="1:12" s="118" customFormat="1" ht="14.25" customHeight="1">
      <c r="K5" s="433"/>
      <c r="L5" s="359"/>
    </row>
    <row r="6" spans="1:12" s="118" customFormat="1" ht="14.25" customHeight="1">
      <c r="K6" s="433"/>
      <c r="L6" s="359"/>
    </row>
    <row r="7" spans="1:12" s="118" customFormat="1" ht="14.25" customHeight="1">
      <c r="K7" s="433"/>
      <c r="L7" s="359"/>
    </row>
    <row r="8" spans="1:12" s="118" customFormat="1" ht="14.25" customHeight="1">
      <c r="A8" s="594" t="s">
        <v>911</v>
      </c>
      <c r="B8" s="594"/>
      <c r="C8" s="2"/>
      <c r="D8" s="2"/>
      <c r="E8" s="2"/>
      <c r="F8" s="2"/>
      <c r="G8" s="2"/>
      <c r="H8" s="2"/>
      <c r="I8" s="2"/>
      <c r="J8" s="2"/>
      <c r="K8" s="171"/>
      <c r="L8" s="431" t="s">
        <v>912</v>
      </c>
    </row>
    <row r="9" spans="1:12" s="118" customFormat="1" ht="9" customHeight="1">
      <c r="A9" s="2"/>
      <c r="B9" s="2"/>
      <c r="C9" s="2"/>
      <c r="D9" s="2"/>
      <c r="E9" s="2"/>
      <c r="F9" s="2"/>
      <c r="G9" s="2"/>
      <c r="H9" s="2"/>
      <c r="I9" s="2"/>
      <c r="J9" s="2"/>
      <c r="K9" s="171"/>
      <c r="L9" s="7"/>
    </row>
    <row r="10" spans="1:12" ht="18.75" customHeight="1">
      <c r="A10" s="34" t="s">
        <v>0</v>
      </c>
      <c r="C10" s="110">
        <v>2010</v>
      </c>
      <c r="D10" s="110">
        <v>2015</v>
      </c>
      <c r="E10" s="110">
        <v>2020</v>
      </c>
      <c r="F10" s="110">
        <v>2021</v>
      </c>
      <c r="G10" s="110">
        <v>2022</v>
      </c>
      <c r="H10" s="110">
        <v>2023</v>
      </c>
      <c r="I10" s="110" t="s">
        <v>1003</v>
      </c>
      <c r="J10" s="110"/>
      <c r="K10" s="404" t="s">
        <v>211</v>
      </c>
      <c r="L10" s="248" t="s">
        <v>0</v>
      </c>
    </row>
    <row r="11" spans="1:12" s="118" customFormat="1" ht="14.25" customHeight="1">
      <c r="C11" s="67"/>
      <c r="K11" s="395"/>
      <c r="L11" s="67"/>
    </row>
    <row r="12" spans="1:12" s="118" customFormat="1" ht="14.25" customHeight="1">
      <c r="A12" s="258" t="s">
        <v>765</v>
      </c>
      <c r="B12" s="237"/>
      <c r="C12" s="115">
        <v>22927.063999999995</v>
      </c>
      <c r="D12" s="113">
        <v>29809.398000000005</v>
      </c>
      <c r="E12" s="113">
        <v>40490.193999999989</v>
      </c>
      <c r="F12" s="113">
        <v>75212.574000000008</v>
      </c>
      <c r="G12" s="113">
        <v>56147.397000000004</v>
      </c>
      <c r="H12" s="113">
        <v>47112.990000000005</v>
      </c>
      <c r="I12" s="113">
        <v>49163.932000000015</v>
      </c>
      <c r="J12" s="113"/>
      <c r="K12" s="406">
        <v>42.164015967700642</v>
      </c>
      <c r="L12" s="246" t="s">
        <v>765</v>
      </c>
    </row>
    <row r="13" spans="1:12" s="118" customFormat="1" ht="14.25" customHeight="1">
      <c r="A13" s="35"/>
      <c r="B13" s="66"/>
      <c r="C13" s="67"/>
      <c r="D13" s="235"/>
      <c r="E13" s="235"/>
      <c r="F13" s="235"/>
      <c r="G13" s="235"/>
      <c r="H13" s="235"/>
      <c r="I13" s="235"/>
      <c r="K13" s="406"/>
      <c r="L13" s="36"/>
    </row>
    <row r="14" spans="1:12" s="118" customFormat="1" ht="14.25" customHeight="1">
      <c r="A14" s="35" t="s">
        <v>14</v>
      </c>
      <c r="B14" s="66"/>
      <c r="C14" s="112">
        <v>10234.205</v>
      </c>
      <c r="D14" s="235">
        <v>12203.664000000001</v>
      </c>
      <c r="E14" s="235">
        <v>12377.543</v>
      </c>
      <c r="F14" s="235">
        <v>14740.28</v>
      </c>
      <c r="G14" s="235">
        <v>13226.370999999999</v>
      </c>
      <c r="H14" s="235">
        <v>14095.094999999999</v>
      </c>
      <c r="I14" s="235">
        <v>17750.856</v>
      </c>
      <c r="J14" s="124"/>
      <c r="K14" s="406">
        <v>15.223505227864088</v>
      </c>
      <c r="L14" s="36" t="s">
        <v>93</v>
      </c>
    </row>
    <row r="15" spans="1:12" s="118" customFormat="1" ht="14.25" customHeight="1">
      <c r="A15" s="35" t="s">
        <v>61</v>
      </c>
      <c r="B15" s="66"/>
      <c r="C15" s="112">
        <v>3764.8470000000002</v>
      </c>
      <c r="D15" s="235">
        <v>4127.134</v>
      </c>
      <c r="E15" s="235">
        <v>7534.5129999999999</v>
      </c>
      <c r="F15" s="235">
        <v>15342.165999999999</v>
      </c>
      <c r="G15" s="235">
        <v>13943.732</v>
      </c>
      <c r="H15" s="235">
        <v>9715.3150000000005</v>
      </c>
      <c r="I15" s="235">
        <v>11044.555</v>
      </c>
      <c r="J15" s="124"/>
      <c r="K15" s="406">
        <v>9.4720412796956079</v>
      </c>
      <c r="L15" s="36" t="s">
        <v>17</v>
      </c>
    </row>
    <row r="16" spans="1:12" s="118" customFormat="1" ht="14.25" customHeight="1">
      <c r="A16" s="35" t="s">
        <v>22</v>
      </c>
      <c r="B16" s="66"/>
      <c r="C16" s="112">
        <v>630.24900000000002</v>
      </c>
      <c r="D16" s="235">
        <v>3523.0230000000001</v>
      </c>
      <c r="E16" s="235">
        <v>4175.7749999999996</v>
      </c>
      <c r="F16" s="235">
        <v>6200.4470000000001</v>
      </c>
      <c r="G16" s="235">
        <v>6388.8689999999997</v>
      </c>
      <c r="H16" s="235">
        <v>6360.0749999999998</v>
      </c>
      <c r="I16" s="235">
        <v>5088.0640000000003</v>
      </c>
      <c r="J16" s="124"/>
      <c r="K16" s="406">
        <v>4.3636300640209722</v>
      </c>
      <c r="L16" s="36" t="s">
        <v>23</v>
      </c>
    </row>
    <row r="17" spans="1:12" s="118" customFormat="1" ht="14.25" customHeight="1">
      <c r="A17" s="35" t="s">
        <v>15</v>
      </c>
      <c r="B17" s="66"/>
      <c r="C17" s="112">
        <v>2427.3029999999999</v>
      </c>
      <c r="D17" s="235">
        <v>2725.2570000000001</v>
      </c>
      <c r="E17" s="235">
        <v>6004.0079999999998</v>
      </c>
      <c r="F17" s="235">
        <v>18896.057000000001</v>
      </c>
      <c r="G17" s="235">
        <v>6186.3249999999998</v>
      </c>
      <c r="H17" s="235">
        <v>5148.8909999999996</v>
      </c>
      <c r="I17" s="235">
        <v>3719.277</v>
      </c>
      <c r="J17" s="124"/>
      <c r="K17" s="406">
        <v>3.189729715196532</v>
      </c>
      <c r="L17" s="36" t="s">
        <v>16</v>
      </c>
    </row>
    <row r="18" spans="1:12" s="118" customFormat="1" ht="14.25" customHeight="1">
      <c r="A18" s="35" t="s">
        <v>18</v>
      </c>
      <c r="B18" s="66"/>
      <c r="C18" s="112">
        <v>2031.798</v>
      </c>
      <c r="D18" s="235">
        <v>3343.489</v>
      </c>
      <c r="E18" s="235">
        <v>2563.4839999999999</v>
      </c>
      <c r="F18" s="235">
        <v>4409.4470000000001</v>
      </c>
      <c r="G18" s="235">
        <v>3581.5479999999998</v>
      </c>
      <c r="H18" s="235">
        <v>3594.9659999999999</v>
      </c>
      <c r="I18" s="235">
        <v>2677.3560000000002</v>
      </c>
      <c r="J18" s="124"/>
      <c r="K18" s="406">
        <v>2.2961564818537927</v>
      </c>
      <c r="L18" s="36" t="s">
        <v>19</v>
      </c>
    </row>
    <row r="19" spans="1:12" s="118" customFormat="1" ht="14.25" customHeight="1">
      <c r="A19" s="35" t="s">
        <v>31</v>
      </c>
      <c r="B19" s="66"/>
      <c r="C19" s="112">
        <v>532.495</v>
      </c>
      <c r="D19" s="235">
        <v>270.15499999999997</v>
      </c>
      <c r="E19" s="235">
        <v>1046.94</v>
      </c>
      <c r="F19" s="235">
        <v>2818.3359999999998</v>
      </c>
      <c r="G19" s="235">
        <v>7077.2</v>
      </c>
      <c r="H19" s="235">
        <v>2655.8310000000001</v>
      </c>
      <c r="I19" s="235">
        <v>2217.3939999999998</v>
      </c>
      <c r="J19" s="124"/>
      <c r="K19" s="406">
        <v>1.9016834540956478</v>
      </c>
      <c r="L19" s="36" t="s">
        <v>32</v>
      </c>
    </row>
    <row r="20" spans="1:12" s="118" customFormat="1" ht="14.25" customHeight="1">
      <c r="A20" s="35" t="s">
        <v>29</v>
      </c>
      <c r="B20" s="66"/>
      <c r="C20" s="112">
        <v>852.74699999999996</v>
      </c>
      <c r="D20" s="235">
        <v>447.09699999999998</v>
      </c>
      <c r="E20" s="235">
        <v>427.31799999999998</v>
      </c>
      <c r="F20" s="235">
        <v>4654.08</v>
      </c>
      <c r="G20" s="235">
        <v>1259.829</v>
      </c>
      <c r="H20" s="235">
        <v>1059.7139999999999</v>
      </c>
      <c r="I20" s="235">
        <v>1585.7729999999999</v>
      </c>
      <c r="J20" s="124"/>
      <c r="K20" s="406">
        <v>1.3599920790133002</v>
      </c>
      <c r="L20" s="36" t="s">
        <v>30</v>
      </c>
    </row>
    <row r="21" spans="1:12" s="118" customFormat="1" ht="14.25" customHeight="1">
      <c r="A21" s="35" t="s">
        <v>36</v>
      </c>
      <c r="B21" s="66"/>
      <c r="C21" s="112">
        <v>90.635999999999996</v>
      </c>
      <c r="D21" s="235">
        <v>629.87599999999998</v>
      </c>
      <c r="E21" s="235">
        <v>374.18</v>
      </c>
      <c r="F21" s="235">
        <v>460.60700000000003</v>
      </c>
      <c r="G21" s="235">
        <v>1558.2940000000001</v>
      </c>
      <c r="H21" s="235">
        <v>1059.771</v>
      </c>
      <c r="I21" s="235">
        <v>1518.94</v>
      </c>
      <c r="J21" s="124"/>
      <c r="K21" s="406">
        <v>1.3026747009165009</v>
      </c>
      <c r="L21" s="36" t="s">
        <v>36</v>
      </c>
    </row>
    <row r="22" spans="1:12" s="118" customFormat="1" ht="14.25" customHeight="1">
      <c r="A22" s="35" t="s">
        <v>20</v>
      </c>
      <c r="B22" s="66"/>
      <c r="C22" s="112">
        <v>60.92</v>
      </c>
      <c r="D22" s="235">
        <v>912.05600000000004</v>
      </c>
      <c r="E22" s="235">
        <v>392.84</v>
      </c>
      <c r="F22" s="235">
        <v>651.36300000000006</v>
      </c>
      <c r="G22" s="235">
        <v>275.46600000000001</v>
      </c>
      <c r="H22" s="235">
        <v>800.16300000000001</v>
      </c>
      <c r="I22" s="235">
        <v>594.30899999999997</v>
      </c>
      <c r="J22" s="124"/>
      <c r="K22" s="406">
        <v>0.50969182378960642</v>
      </c>
      <c r="L22" s="36" t="s">
        <v>21</v>
      </c>
    </row>
    <row r="23" spans="1:12" s="118" customFormat="1" ht="14.25" customHeight="1">
      <c r="A23" s="35" t="s">
        <v>64</v>
      </c>
      <c r="B23" s="66"/>
      <c r="C23" s="112">
        <v>274.75599999999997</v>
      </c>
      <c r="D23" s="235">
        <v>105.75</v>
      </c>
      <c r="E23" s="235">
        <v>424.47300000000001</v>
      </c>
      <c r="F23" s="235">
        <v>845.49800000000005</v>
      </c>
      <c r="G23" s="235">
        <v>366.09100000000001</v>
      </c>
      <c r="H23" s="235">
        <v>379.54899999999998</v>
      </c>
      <c r="I23" s="235">
        <v>578.82899999999995</v>
      </c>
      <c r="J23" s="124"/>
      <c r="K23" s="406">
        <v>0.49641585214478334</v>
      </c>
      <c r="L23" s="36" t="s">
        <v>43</v>
      </c>
    </row>
    <row r="24" spans="1:12" s="118" customFormat="1" ht="14.25" customHeight="1">
      <c r="A24" s="35" t="s">
        <v>507</v>
      </c>
      <c r="B24" s="66"/>
      <c r="C24" s="112">
        <v>26</v>
      </c>
      <c r="D24" s="235">
        <v>1.238</v>
      </c>
      <c r="E24" s="235">
        <v>10.847</v>
      </c>
      <c r="F24" s="235">
        <v>28.832000000000001</v>
      </c>
      <c r="G24" s="235">
        <v>42.545999999999999</v>
      </c>
      <c r="H24" s="235">
        <v>65.245999999999995</v>
      </c>
      <c r="I24" s="235">
        <v>520.82000000000005</v>
      </c>
      <c r="J24" s="124"/>
      <c r="K24" s="406">
        <v>0.44666612093389607</v>
      </c>
      <c r="L24" s="36" t="s">
        <v>508</v>
      </c>
    </row>
    <row r="25" spans="1:12" s="118" customFormat="1" ht="14.25" customHeight="1">
      <c r="A25" s="35" t="s">
        <v>27</v>
      </c>
      <c r="B25" s="66"/>
      <c r="C25" s="112">
        <v>56.353000000000002</v>
      </c>
      <c r="D25" s="235">
        <v>252.44800000000001</v>
      </c>
      <c r="E25" s="235">
        <v>2764.6759999999999</v>
      </c>
      <c r="F25" s="235">
        <v>3863.9160000000002</v>
      </c>
      <c r="G25" s="235">
        <v>354.005</v>
      </c>
      <c r="H25" s="235">
        <v>282.673</v>
      </c>
      <c r="I25" s="235">
        <v>428.96</v>
      </c>
      <c r="J25" s="124"/>
      <c r="K25" s="406">
        <v>0.36788506439039209</v>
      </c>
      <c r="L25" s="36" t="s">
        <v>28</v>
      </c>
    </row>
    <row r="26" spans="1:12" s="118" customFormat="1" ht="14.25" customHeight="1">
      <c r="A26" s="35" t="s">
        <v>24</v>
      </c>
      <c r="B26" s="66"/>
      <c r="C26" s="112">
        <v>841.64499999999998</v>
      </c>
      <c r="D26" s="235">
        <v>831.14300000000003</v>
      </c>
      <c r="E26" s="235">
        <v>1061.0429999999999</v>
      </c>
      <c r="F26" s="235">
        <v>779.78599999999994</v>
      </c>
      <c r="G26" s="235">
        <v>390.24599999999998</v>
      </c>
      <c r="H26" s="235">
        <v>737.13499999999999</v>
      </c>
      <c r="I26" s="235">
        <v>402.73200000000003</v>
      </c>
      <c r="J26" s="124"/>
      <c r="K26" s="406">
        <v>0.34539138323403445</v>
      </c>
      <c r="L26" s="36" t="s">
        <v>25</v>
      </c>
    </row>
    <row r="27" spans="1:12" s="118" customFormat="1" ht="14.25" customHeight="1">
      <c r="A27" s="35" t="s">
        <v>66</v>
      </c>
      <c r="B27" s="66"/>
      <c r="C27" s="112">
        <v>21.428000000000001</v>
      </c>
      <c r="D27" s="235">
        <v>82.025000000000006</v>
      </c>
      <c r="E27" s="235">
        <v>90.799000000000007</v>
      </c>
      <c r="F27" s="235">
        <v>150.928</v>
      </c>
      <c r="G27" s="235">
        <v>116.34699999999999</v>
      </c>
      <c r="H27" s="235">
        <v>150.95699999999999</v>
      </c>
      <c r="I27" s="235">
        <v>204.17699999999999</v>
      </c>
      <c r="J27" s="124"/>
      <c r="K27" s="406">
        <v>0.17510646398740465</v>
      </c>
      <c r="L27" s="36" t="s">
        <v>109</v>
      </c>
    </row>
    <row r="28" spans="1:12" s="118" customFormat="1" ht="14.25" customHeight="1">
      <c r="A28" s="35" t="s">
        <v>49</v>
      </c>
      <c r="B28" s="66"/>
      <c r="C28" s="112">
        <v>28</v>
      </c>
      <c r="D28" s="235">
        <v>128.79400000000001</v>
      </c>
      <c r="E28" s="235">
        <v>556.30100000000004</v>
      </c>
      <c r="F28" s="235">
        <v>544.61</v>
      </c>
      <c r="G28" s="235">
        <v>573.48400000000004</v>
      </c>
      <c r="H28" s="235">
        <v>298.83499999999998</v>
      </c>
      <c r="I28" s="235">
        <v>199.44399999999999</v>
      </c>
      <c r="J28" s="124"/>
      <c r="K28" s="406">
        <v>0.17104734423320908</v>
      </c>
      <c r="L28" s="36" t="s">
        <v>50</v>
      </c>
    </row>
    <row r="29" spans="1:12" s="118" customFormat="1" ht="14.25" customHeight="1">
      <c r="A29" s="35" t="s">
        <v>34</v>
      </c>
      <c r="B29" s="66"/>
      <c r="C29" s="112">
        <v>102.271</v>
      </c>
      <c r="D29" s="235">
        <v>41.542000000000002</v>
      </c>
      <c r="E29" s="235">
        <v>32.72</v>
      </c>
      <c r="F29" s="235">
        <v>54.548000000000002</v>
      </c>
      <c r="G29" s="235">
        <v>100.854</v>
      </c>
      <c r="H29" s="235">
        <v>118.696</v>
      </c>
      <c r="I29" s="235">
        <v>191.08</v>
      </c>
      <c r="J29" s="124"/>
      <c r="K29" s="406">
        <v>0.16387420296464969</v>
      </c>
      <c r="L29" s="36" t="s">
        <v>35</v>
      </c>
    </row>
    <row r="30" spans="1:12" s="118" customFormat="1" ht="14.25" customHeight="1">
      <c r="A30" s="35" t="s">
        <v>37</v>
      </c>
      <c r="B30" s="66"/>
      <c r="C30" s="112">
        <v>8.9290000000000003</v>
      </c>
      <c r="D30" s="235">
        <v>59.011000000000003</v>
      </c>
      <c r="E30" s="235">
        <v>145.03800000000001</v>
      </c>
      <c r="F30" s="235">
        <v>241.363</v>
      </c>
      <c r="G30" s="235">
        <v>365.339</v>
      </c>
      <c r="H30" s="235">
        <v>300.637</v>
      </c>
      <c r="I30" s="235">
        <v>158.208</v>
      </c>
      <c r="J30" s="124"/>
      <c r="K30" s="406">
        <v>0.13568248850026846</v>
      </c>
      <c r="L30" s="36" t="s">
        <v>38</v>
      </c>
    </row>
    <row r="31" spans="1:12" s="118" customFormat="1" ht="14.25" customHeight="1">
      <c r="A31" s="35" t="s">
        <v>47</v>
      </c>
      <c r="B31" s="66"/>
      <c r="C31" s="112">
        <v>904.86699999999996</v>
      </c>
      <c r="D31" s="235">
        <v>44.265000000000001</v>
      </c>
      <c r="E31" s="235">
        <v>178.11699999999999</v>
      </c>
      <c r="F31" s="235">
        <v>184.048</v>
      </c>
      <c r="G31" s="235">
        <v>101.944</v>
      </c>
      <c r="H31" s="235">
        <v>116.33</v>
      </c>
      <c r="I31" s="235">
        <v>71.435000000000002</v>
      </c>
      <c r="J31" s="124"/>
      <c r="K31" s="406">
        <v>6.1264149512140202E-2</v>
      </c>
      <c r="L31" s="36" t="s">
        <v>48</v>
      </c>
    </row>
    <row r="32" spans="1:12" s="118" customFormat="1" ht="14.25" customHeight="1">
      <c r="A32" s="35" t="s">
        <v>33</v>
      </c>
      <c r="B32" s="66"/>
      <c r="C32" s="112">
        <v>10.81</v>
      </c>
      <c r="D32" s="235">
        <v>39.777999999999999</v>
      </c>
      <c r="E32" s="235">
        <v>46.932000000000002</v>
      </c>
      <c r="F32" s="235">
        <v>66.614999999999995</v>
      </c>
      <c r="G32" s="235">
        <v>69.415000000000006</v>
      </c>
      <c r="H32" s="235">
        <v>46.433</v>
      </c>
      <c r="I32" s="235">
        <v>63.420999999999999</v>
      </c>
      <c r="J32" s="124"/>
      <c r="K32" s="406">
        <v>5.439117556113171E-2</v>
      </c>
      <c r="L32" s="36" t="s">
        <v>33</v>
      </c>
    </row>
    <row r="33" spans="1:12" s="118" customFormat="1" ht="14.25" customHeight="1">
      <c r="A33" s="35" t="s">
        <v>63</v>
      </c>
      <c r="B33" s="66"/>
      <c r="C33" s="112">
        <v>2</v>
      </c>
      <c r="D33" s="235">
        <v>5.4859999999999998</v>
      </c>
      <c r="E33" s="235">
        <v>108.92100000000001</v>
      </c>
      <c r="F33" s="235">
        <v>72.766000000000005</v>
      </c>
      <c r="G33" s="235">
        <v>14.696</v>
      </c>
      <c r="H33" s="235">
        <v>35.325000000000003</v>
      </c>
      <c r="I33" s="235">
        <v>48.88</v>
      </c>
      <c r="J33" s="124"/>
      <c r="K33" s="406">
        <v>4.1920509948252443E-2</v>
      </c>
      <c r="L33" s="36" t="s">
        <v>53</v>
      </c>
    </row>
    <row r="34" spans="1:12" s="118" customFormat="1" ht="14.25" customHeight="1">
      <c r="A34" s="35" t="s">
        <v>42</v>
      </c>
      <c r="B34" s="66"/>
      <c r="C34" s="112">
        <v>15.864000000000001</v>
      </c>
      <c r="D34" s="235">
        <v>5.1360000000000001</v>
      </c>
      <c r="E34" s="235">
        <v>20.475999999999999</v>
      </c>
      <c r="F34" s="235">
        <v>37.225000000000001</v>
      </c>
      <c r="G34" s="235">
        <v>50.978999999999999</v>
      </c>
      <c r="H34" s="235">
        <v>20.561</v>
      </c>
      <c r="I34" s="235">
        <v>29.285</v>
      </c>
      <c r="J34" s="124"/>
      <c r="K34" s="406">
        <v>2.5115428269938067E-2</v>
      </c>
      <c r="L34" s="36" t="s">
        <v>42</v>
      </c>
    </row>
    <row r="35" spans="1:12" s="118" customFormat="1" ht="14.25" customHeight="1">
      <c r="A35" s="35" t="s">
        <v>65</v>
      </c>
      <c r="B35" s="66"/>
      <c r="C35" s="112">
        <v>2.25</v>
      </c>
      <c r="D35" s="235">
        <v>10.489000000000001</v>
      </c>
      <c r="E35" s="235">
        <v>66.233000000000004</v>
      </c>
      <c r="F35" s="235">
        <v>63.963999999999999</v>
      </c>
      <c r="G35" s="235">
        <v>33.337000000000003</v>
      </c>
      <c r="H35" s="235">
        <v>14.638</v>
      </c>
      <c r="I35" s="235">
        <v>21.452999999999999</v>
      </c>
      <c r="J35" s="124"/>
      <c r="K35" s="406">
        <v>1.839854132405605E-2</v>
      </c>
      <c r="L35" s="36" t="s">
        <v>39</v>
      </c>
    </row>
    <row r="36" spans="1:12" s="118" customFormat="1" ht="14.25" customHeight="1">
      <c r="A36" s="35" t="s">
        <v>44</v>
      </c>
      <c r="B36" s="66"/>
      <c r="C36" s="112">
        <v>5.3390000000000004</v>
      </c>
      <c r="D36" s="235">
        <v>4.7709999999999999</v>
      </c>
      <c r="E36" s="235">
        <v>40.304000000000002</v>
      </c>
      <c r="F36" s="235">
        <v>35.061</v>
      </c>
      <c r="G36" s="235">
        <v>32.981000000000002</v>
      </c>
      <c r="H36" s="235">
        <v>17.713999999999999</v>
      </c>
      <c r="I36" s="235">
        <v>20.925000000000001</v>
      </c>
      <c r="J36" s="113"/>
      <c r="K36" s="406">
        <v>1.7945717485007822E-2</v>
      </c>
      <c r="L36" s="36" t="s">
        <v>45</v>
      </c>
    </row>
    <row r="37" spans="1:12" s="118" customFormat="1" ht="14.25" customHeight="1">
      <c r="A37" s="35" t="s">
        <v>51</v>
      </c>
      <c r="B37" s="66"/>
      <c r="C37" s="112" t="s">
        <v>250</v>
      </c>
      <c r="D37" s="235">
        <v>8.0459999999999994</v>
      </c>
      <c r="E37" s="235">
        <v>35.951999999999998</v>
      </c>
      <c r="F37" s="235">
        <v>57.05</v>
      </c>
      <c r="G37" s="235">
        <v>25.646000000000001</v>
      </c>
      <c r="H37" s="235">
        <v>22.895</v>
      </c>
      <c r="I37" s="235">
        <v>14.148999999999999</v>
      </c>
      <c r="J37" s="124"/>
      <c r="K37" s="406">
        <v>1.2134478217222253E-2</v>
      </c>
      <c r="L37" s="36" t="s">
        <v>52</v>
      </c>
    </row>
    <row r="38" spans="1:12" s="118" customFormat="1" ht="14.25" customHeight="1">
      <c r="A38" s="35" t="s">
        <v>46</v>
      </c>
      <c r="B38" s="66"/>
      <c r="C38" s="112">
        <v>1.3520000000000001</v>
      </c>
      <c r="D38" s="235">
        <v>6.2140000000000004</v>
      </c>
      <c r="E38" s="235">
        <v>10.103999999999999</v>
      </c>
      <c r="F38" s="235">
        <v>9.6969999999999992</v>
      </c>
      <c r="G38" s="235">
        <v>5.915</v>
      </c>
      <c r="H38" s="235">
        <v>8.2080000000000002</v>
      </c>
      <c r="I38" s="235">
        <v>9.5340000000000007</v>
      </c>
      <c r="J38" s="235"/>
      <c r="K38" s="406">
        <v>8.1765577300867177E-3</v>
      </c>
      <c r="L38" s="36" t="s">
        <v>46</v>
      </c>
    </row>
    <row r="39" spans="1:12" s="118" customFormat="1" ht="14.25" customHeight="1">
      <c r="A39" s="35" t="s">
        <v>40</v>
      </c>
      <c r="B39" s="66"/>
      <c r="C39" s="112" t="s">
        <v>250</v>
      </c>
      <c r="D39" s="235">
        <v>1.5109999999999999</v>
      </c>
      <c r="E39" s="235">
        <v>0.65700000000000003</v>
      </c>
      <c r="F39" s="235">
        <v>3.8839999999999999</v>
      </c>
      <c r="G39" s="235">
        <v>5.9379999999999997</v>
      </c>
      <c r="H39" s="235">
        <v>7.3369999999999997</v>
      </c>
      <c r="I39" s="235">
        <v>4.0759999999999996</v>
      </c>
      <c r="J39" s="124"/>
      <c r="K39" s="406">
        <v>3.4956628181071385E-3</v>
      </c>
      <c r="L39" s="36" t="s">
        <v>41</v>
      </c>
    </row>
    <row r="40" spans="1:12" s="118" customFormat="1" ht="14.25" customHeight="1">
      <c r="A40" s="35"/>
      <c r="B40" s="66"/>
      <c r="C40" s="112"/>
      <c r="D40" s="235"/>
      <c r="E40" s="235"/>
      <c r="F40" s="235"/>
      <c r="G40" s="235"/>
      <c r="H40" s="235"/>
      <c r="I40" s="235"/>
      <c r="J40" s="124"/>
      <c r="K40" s="406"/>
      <c r="L40" s="36"/>
    </row>
    <row r="41" spans="1:12" s="118" customFormat="1" ht="14.25" customHeight="1">
      <c r="A41" s="258" t="s">
        <v>496</v>
      </c>
      <c r="B41" s="237"/>
      <c r="C41" s="115">
        <v>144091.93600000002</v>
      </c>
      <c r="D41" s="113">
        <v>146251.69799999997</v>
      </c>
      <c r="E41" s="113">
        <v>109553.86900000001</v>
      </c>
      <c r="F41" s="113">
        <v>99512.505999999979</v>
      </c>
      <c r="G41" s="113">
        <v>74699.468999999983</v>
      </c>
      <c r="H41" s="113">
        <v>74036.933999999994</v>
      </c>
      <c r="I41" s="113">
        <v>67437.70299999998</v>
      </c>
      <c r="J41" s="252"/>
      <c r="K41" s="406">
        <v>57.835984032299358</v>
      </c>
      <c r="L41" s="454" t="s">
        <v>766</v>
      </c>
    </row>
    <row r="42" spans="1:12" s="118" customFormat="1" ht="14.25" customHeight="1">
      <c r="A42" s="258"/>
      <c r="B42" s="237"/>
      <c r="C42" s="115"/>
      <c r="D42" s="113"/>
      <c r="E42" s="113"/>
      <c r="F42" s="113"/>
      <c r="G42" s="113"/>
      <c r="H42" s="113"/>
      <c r="I42" s="113"/>
      <c r="J42" s="113"/>
      <c r="K42" s="406"/>
      <c r="L42" s="389"/>
    </row>
    <row r="43" spans="1:12" s="118" customFormat="1" ht="14.25" customHeight="1">
      <c r="A43" s="35" t="s">
        <v>510</v>
      </c>
      <c r="B43" s="66"/>
      <c r="C43" s="112">
        <v>13653</v>
      </c>
      <c r="D43" s="235">
        <v>12888.1</v>
      </c>
      <c r="E43" s="235">
        <v>15731.528</v>
      </c>
      <c r="F43" s="235">
        <v>5409.9219999999996</v>
      </c>
      <c r="G43" s="235">
        <v>13795.094999999999</v>
      </c>
      <c r="H43" s="235">
        <v>10458.832</v>
      </c>
      <c r="I43" s="235">
        <v>15021.009</v>
      </c>
      <c r="J43" s="235"/>
      <c r="K43" s="406">
        <v>12.882331366965824</v>
      </c>
      <c r="L43" s="36" t="s">
        <v>511</v>
      </c>
    </row>
    <row r="44" spans="1:12" s="118" customFormat="1" ht="14.25" customHeight="1">
      <c r="A44" s="35" t="s">
        <v>715</v>
      </c>
      <c r="B44" s="66"/>
      <c r="C44" s="112">
        <v>356.44299999999998</v>
      </c>
      <c r="D44" s="235">
        <v>29978</v>
      </c>
      <c r="E44" s="235">
        <v>9380.0709999999999</v>
      </c>
      <c r="F44" s="235">
        <v>10225.77</v>
      </c>
      <c r="G44" s="235">
        <v>9114.4339999999993</v>
      </c>
      <c r="H44" s="235">
        <v>7577.2479999999996</v>
      </c>
      <c r="I44" s="235">
        <v>9657.3700000000008</v>
      </c>
      <c r="J44" s="235"/>
      <c r="K44" s="406">
        <v>8.2823624214188776</v>
      </c>
      <c r="L44" s="36" t="s">
        <v>715</v>
      </c>
    </row>
    <row r="45" spans="1:12" s="118" customFormat="1" ht="14.25" customHeight="1">
      <c r="A45" s="35" t="s">
        <v>499</v>
      </c>
      <c r="B45" s="66"/>
      <c r="C45" s="112">
        <v>14024</v>
      </c>
      <c r="D45" s="235">
        <v>7789.8</v>
      </c>
      <c r="E45" s="235">
        <v>4424.866</v>
      </c>
      <c r="F45" s="235">
        <v>4497.6360000000004</v>
      </c>
      <c r="G45" s="235">
        <v>4456.0780000000004</v>
      </c>
      <c r="H45" s="235">
        <v>4736.6980000000003</v>
      </c>
      <c r="I45" s="235">
        <v>4783.8289999999997</v>
      </c>
      <c r="J45" s="235"/>
      <c r="K45" s="406">
        <v>4.1027117672921136</v>
      </c>
      <c r="L45" s="36" t="s">
        <v>500</v>
      </c>
    </row>
    <row r="46" spans="1:12" s="118" customFormat="1" ht="14.25" customHeight="1">
      <c r="A46" s="35" t="s">
        <v>67</v>
      </c>
      <c r="B46" s="66"/>
      <c r="C46" s="112">
        <v>1662.204</v>
      </c>
      <c r="D46" s="235">
        <v>1592.6</v>
      </c>
      <c r="E46" s="235">
        <v>5420.491</v>
      </c>
      <c r="F46" s="235">
        <v>3074.962</v>
      </c>
      <c r="G46" s="235">
        <v>3027</v>
      </c>
      <c r="H46" s="235">
        <v>3672.5810000000001</v>
      </c>
      <c r="I46" s="235">
        <v>3997.752</v>
      </c>
      <c r="J46" s="235"/>
      <c r="K46" s="406">
        <v>3.4285556973536435</v>
      </c>
      <c r="L46" s="36" t="s">
        <v>26</v>
      </c>
    </row>
    <row r="47" spans="1:12" s="118" customFormat="1" ht="14.25" customHeight="1">
      <c r="A47" s="35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</row>
    <row r="48" spans="1:12" s="118" customFormat="1" ht="14.25" customHeight="1"/>
    <row r="49" spans="1:20" s="118" customFormat="1" ht="14.25" customHeight="1">
      <c r="K49" s="443"/>
      <c r="L49" s="67"/>
    </row>
    <row r="50" spans="1:20" s="20" customFormat="1" ht="12" customHeight="1">
      <c r="A50" s="543" t="s">
        <v>1</v>
      </c>
      <c r="B50" s="74" t="s">
        <v>2</v>
      </c>
      <c r="E50" s="22"/>
      <c r="F50" s="22"/>
      <c r="G50" s="22"/>
      <c r="H50" s="22"/>
      <c r="I50" s="22"/>
      <c r="J50" s="22"/>
      <c r="K50" s="173"/>
      <c r="L50" s="56" t="s">
        <v>3</v>
      </c>
      <c r="N50" s="24"/>
      <c r="O50" s="24"/>
      <c r="P50" s="24"/>
      <c r="Q50" s="24"/>
      <c r="R50" s="24"/>
      <c r="S50" s="24"/>
      <c r="T50" s="24"/>
    </row>
    <row r="51" spans="1:20" s="20" customFormat="1" ht="12" customHeight="1">
      <c r="A51" s="544"/>
      <c r="B51" s="57" t="s">
        <v>609</v>
      </c>
      <c r="E51" s="22"/>
      <c r="F51" s="22"/>
      <c r="G51" s="22"/>
      <c r="H51" s="22"/>
      <c r="I51" s="22"/>
      <c r="J51" s="22"/>
      <c r="K51" s="184"/>
      <c r="L51" s="19"/>
      <c r="N51" s="24"/>
      <c r="O51" s="24"/>
      <c r="P51" s="24"/>
      <c r="Q51" s="24"/>
      <c r="R51" s="24"/>
      <c r="S51" s="24"/>
      <c r="T51" s="24"/>
    </row>
    <row r="52" spans="1:20" s="20" customFormat="1" ht="12" customHeight="1">
      <c r="A52" s="544"/>
      <c r="B52" s="57" t="s">
        <v>73</v>
      </c>
      <c r="E52" s="22"/>
      <c r="F52" s="22"/>
      <c r="G52" s="22"/>
      <c r="H52" s="22"/>
      <c r="I52" s="22"/>
      <c r="J52" s="22"/>
      <c r="K52" s="181"/>
      <c r="L52" s="19"/>
      <c r="N52" s="24"/>
      <c r="O52" s="24"/>
      <c r="P52" s="24"/>
      <c r="Q52" s="24"/>
      <c r="R52" s="24"/>
      <c r="S52" s="24"/>
      <c r="T52" s="24"/>
    </row>
    <row r="53" spans="1:20" s="20" customFormat="1" ht="12" customHeight="1">
      <c r="A53" s="544"/>
      <c r="B53" s="244" t="s">
        <v>995</v>
      </c>
      <c r="E53" s="22"/>
      <c r="F53" s="22"/>
      <c r="G53" s="22"/>
      <c r="H53" s="22"/>
      <c r="I53" s="22"/>
      <c r="J53" s="22"/>
      <c r="K53" s="181"/>
      <c r="L53" s="19"/>
      <c r="N53" s="24"/>
      <c r="O53" s="24"/>
      <c r="P53" s="24"/>
      <c r="Q53" s="24"/>
      <c r="R53" s="24"/>
      <c r="S53" s="24"/>
      <c r="T53" s="24"/>
    </row>
    <row r="54" spans="1:20" s="20" customFormat="1" ht="23" customHeight="1">
      <c r="A54" s="1"/>
      <c r="B54" s="1"/>
      <c r="C54" s="1"/>
      <c r="D54" s="1"/>
      <c r="E54" s="25"/>
      <c r="F54" s="25"/>
      <c r="G54" s="25"/>
      <c r="H54" s="25"/>
      <c r="I54" s="25"/>
      <c r="J54" s="25"/>
      <c r="K54" s="25"/>
      <c r="L54" s="109" t="s">
        <v>607</v>
      </c>
      <c r="N54" s="24"/>
      <c r="O54" s="24"/>
      <c r="P54" s="24"/>
      <c r="Q54" s="24"/>
      <c r="R54" s="24"/>
      <c r="S54" s="24"/>
      <c r="T54" s="24"/>
    </row>
    <row r="55" spans="1:20" s="20" customFormat="1" ht="12" customHeight="1">
      <c r="A55" s="182"/>
      <c r="B55" s="183"/>
      <c r="C55" s="183"/>
      <c r="D55" s="183"/>
      <c r="E55" s="3"/>
      <c r="F55" s="3"/>
      <c r="G55" s="3"/>
      <c r="H55" s="3"/>
      <c r="I55" s="3"/>
      <c r="J55" s="3"/>
      <c r="K55" s="168"/>
      <c r="L55" s="59" t="s">
        <v>1001</v>
      </c>
      <c r="N55" s="24"/>
      <c r="O55" s="24"/>
      <c r="P55" s="24"/>
      <c r="Q55" s="24"/>
      <c r="R55" s="24"/>
      <c r="S55" s="24"/>
      <c r="T55" s="24"/>
    </row>
    <row r="56" spans="1:20" s="20" customFormat="1" ht="30" customHeight="1">
      <c r="A56" s="550">
        <v>42</v>
      </c>
      <c r="B56" s="558" t="s">
        <v>529</v>
      </c>
      <c r="C56" s="558"/>
      <c r="D56" s="558"/>
      <c r="E56" s="558"/>
      <c r="F56" s="558"/>
      <c r="G56" s="554"/>
      <c r="H56" s="554"/>
      <c r="I56" s="554"/>
      <c r="J56" s="5"/>
      <c r="K56" s="169"/>
      <c r="L56" s="295" t="s">
        <v>12</v>
      </c>
      <c r="N56" s="24"/>
      <c r="O56" s="24"/>
      <c r="P56" s="24"/>
      <c r="Q56" s="24"/>
      <c r="R56" s="24"/>
      <c r="S56" s="24"/>
      <c r="T56" s="24"/>
    </row>
    <row r="57" spans="1:20" s="20" customFormat="1" ht="18" customHeight="1">
      <c r="A57" s="551"/>
      <c r="B57" s="596" t="s">
        <v>530</v>
      </c>
      <c r="C57" s="596"/>
      <c r="D57" s="596"/>
      <c r="E57" s="596"/>
      <c r="F57" s="596"/>
      <c r="G57" s="554"/>
      <c r="H57" s="554"/>
      <c r="I57" s="554"/>
      <c r="J57" s="554"/>
      <c r="K57" s="554"/>
      <c r="L57" s="442" t="s">
        <v>13</v>
      </c>
      <c r="N57" s="24"/>
      <c r="O57" s="24"/>
      <c r="P57" s="24"/>
      <c r="Q57" s="24"/>
      <c r="R57" s="24"/>
      <c r="S57" s="24"/>
      <c r="T57" s="24"/>
    </row>
    <row r="58" spans="1:20" s="118" customFormat="1" ht="14.25" customHeight="1">
      <c r="K58" s="433"/>
    </row>
    <row r="59" spans="1:20" s="118" customFormat="1" ht="14.25" customHeight="1">
      <c r="K59" s="433"/>
    </row>
    <row r="60" spans="1:20" s="118" customFormat="1" ht="14.25" customHeight="1">
      <c r="K60" s="433"/>
    </row>
    <row r="61" spans="1:20" s="20" customFormat="1" ht="14.25" customHeight="1">
      <c r="A61" s="594" t="s">
        <v>911</v>
      </c>
      <c r="B61" s="594"/>
      <c r="C61" s="2"/>
      <c r="D61" s="2"/>
      <c r="E61" s="2"/>
      <c r="F61" s="2"/>
      <c r="G61" s="2"/>
      <c r="H61" s="2"/>
      <c r="I61" s="2"/>
      <c r="J61" s="2"/>
      <c r="K61" s="171"/>
      <c r="L61" s="431" t="s">
        <v>912</v>
      </c>
      <c r="N61" s="24"/>
      <c r="O61" s="24"/>
      <c r="P61" s="24"/>
      <c r="Q61" s="24"/>
      <c r="R61" s="24"/>
      <c r="S61" s="24"/>
      <c r="T61" s="24"/>
    </row>
    <row r="62" spans="1:20" s="20" customFormat="1" ht="9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171"/>
      <c r="L62" s="7"/>
      <c r="N62" s="24"/>
      <c r="O62" s="24"/>
      <c r="P62" s="24"/>
      <c r="Q62" s="24"/>
      <c r="R62" s="24"/>
      <c r="S62" s="24"/>
      <c r="T62" s="24"/>
    </row>
    <row r="63" spans="1:20" ht="18.75" customHeight="1">
      <c r="A63" s="34" t="s">
        <v>0</v>
      </c>
      <c r="C63" s="110">
        <v>2010</v>
      </c>
      <c r="D63" s="110">
        <v>2015</v>
      </c>
      <c r="E63" s="110">
        <v>2020</v>
      </c>
      <c r="F63" s="110">
        <v>2021</v>
      </c>
      <c r="G63" s="110">
        <v>2022</v>
      </c>
      <c r="H63" s="110">
        <v>2023</v>
      </c>
      <c r="I63" s="110" t="s">
        <v>1003</v>
      </c>
      <c r="J63" s="110"/>
      <c r="K63" s="404" t="s">
        <v>211</v>
      </c>
      <c r="L63" s="248" t="s">
        <v>0</v>
      </c>
      <c r="N63" s="24"/>
      <c r="O63" s="24"/>
      <c r="P63" s="24"/>
      <c r="Q63" s="24"/>
      <c r="R63" s="24"/>
      <c r="S63" s="24"/>
      <c r="T63" s="24"/>
    </row>
    <row r="64" spans="1:20" s="118" customFormat="1" ht="14.25" customHeight="1">
      <c r="A64" s="313"/>
      <c r="C64" s="430"/>
      <c r="J64" s="430"/>
      <c r="K64" s="455"/>
      <c r="L64" s="347"/>
    </row>
    <row r="65" spans="1:14" s="118" customFormat="1" ht="14.25" customHeight="1">
      <c r="A65" s="35" t="s">
        <v>8</v>
      </c>
      <c r="B65" s="66"/>
      <c r="C65" s="112">
        <v>50.795999999999999</v>
      </c>
      <c r="D65" s="235">
        <v>30.334105999999998</v>
      </c>
      <c r="E65" s="235">
        <v>15.8</v>
      </c>
      <c r="F65" s="235">
        <v>9.6690000000000005</v>
      </c>
      <c r="G65" s="235">
        <v>170.61699999999999</v>
      </c>
      <c r="H65" s="235">
        <v>1629.0989999999999</v>
      </c>
      <c r="I65" s="235">
        <v>2517.0949999999998</v>
      </c>
      <c r="J65" s="235"/>
      <c r="K65" s="406">
        <v>2.1587132976308609</v>
      </c>
      <c r="L65" s="36" t="s">
        <v>9</v>
      </c>
    </row>
    <row r="66" spans="1:14" s="118" customFormat="1" ht="14.25" customHeight="1">
      <c r="A66" s="35" t="s">
        <v>512</v>
      </c>
      <c r="B66" s="66"/>
      <c r="C66" s="112">
        <v>127.21</v>
      </c>
      <c r="D66" s="235">
        <v>267.16859099999999</v>
      </c>
      <c r="E66" s="235">
        <v>216.47300000000001</v>
      </c>
      <c r="F66" s="235">
        <v>379.44400000000002</v>
      </c>
      <c r="G66" s="235">
        <v>203.91</v>
      </c>
      <c r="H66" s="235">
        <v>2266.5749999999998</v>
      </c>
      <c r="I66" s="235">
        <v>2206.1759999999999</v>
      </c>
      <c r="J66" s="235"/>
      <c r="K66" s="406">
        <v>1.892062662757688</v>
      </c>
      <c r="L66" s="36" t="s">
        <v>513</v>
      </c>
    </row>
    <row r="67" spans="1:14" s="118" customFormat="1" ht="14.25" customHeight="1">
      <c r="A67" s="35" t="s">
        <v>527</v>
      </c>
      <c r="B67" s="66"/>
      <c r="C67" s="112">
        <v>32186</v>
      </c>
      <c r="D67" s="235">
        <v>12349.3</v>
      </c>
      <c r="E67" s="235">
        <v>11283.892</v>
      </c>
      <c r="F67" s="235">
        <v>14307.347</v>
      </c>
      <c r="G67" s="235">
        <v>1780.3679999999999</v>
      </c>
      <c r="H67" s="235">
        <v>1871.559</v>
      </c>
      <c r="I67" s="235">
        <v>2071.3539999999998</v>
      </c>
      <c r="J67" s="235"/>
      <c r="K67" s="406">
        <v>1.7764364967952635</v>
      </c>
      <c r="L67" s="36" t="s">
        <v>527</v>
      </c>
    </row>
    <row r="68" spans="1:14" s="118" customFormat="1" ht="14.25" customHeight="1">
      <c r="A68" s="35" t="s">
        <v>501</v>
      </c>
      <c r="B68" s="66"/>
      <c r="C68" s="112">
        <v>2279</v>
      </c>
      <c r="D68" s="235">
        <v>2508.6</v>
      </c>
      <c r="E68" s="235">
        <v>1355.6679999999999</v>
      </c>
      <c r="F68" s="235">
        <v>1022.164</v>
      </c>
      <c r="G68" s="235">
        <v>1114.4459999999999</v>
      </c>
      <c r="H68" s="235">
        <v>1364.441</v>
      </c>
      <c r="I68" s="235">
        <v>1988.1420000000001</v>
      </c>
      <c r="J68" s="235"/>
      <c r="K68" s="406">
        <v>1.7050721458579892</v>
      </c>
      <c r="L68" s="36" t="s">
        <v>502</v>
      </c>
    </row>
    <row r="69" spans="1:14" s="118" customFormat="1" ht="14.25" customHeight="1">
      <c r="A69" s="35" t="s">
        <v>72</v>
      </c>
      <c r="B69" s="66"/>
      <c r="C69" s="112">
        <v>482</v>
      </c>
      <c r="D69" s="235">
        <v>967.7</v>
      </c>
      <c r="E69" s="235">
        <v>2246.5340000000001</v>
      </c>
      <c r="F69" s="235">
        <v>1459.037</v>
      </c>
      <c r="G69" s="235">
        <v>1383.335</v>
      </c>
      <c r="H69" s="235">
        <v>1725.5609999999999</v>
      </c>
      <c r="I69" s="235">
        <v>1860.0139999999999</v>
      </c>
      <c r="J69" s="235"/>
      <c r="K69" s="406">
        <v>1.5951868942489529</v>
      </c>
      <c r="L69" s="36" t="s">
        <v>98</v>
      </c>
    </row>
    <row r="70" spans="1:14" s="118" customFormat="1" ht="14.25" customHeight="1">
      <c r="A70" s="35" t="s">
        <v>405</v>
      </c>
      <c r="B70" s="66"/>
      <c r="C70" s="112">
        <v>6645.41</v>
      </c>
      <c r="D70" s="235">
        <v>5001.5630000000001</v>
      </c>
      <c r="E70" s="235">
        <v>2278.65</v>
      </c>
      <c r="F70" s="235">
        <v>599.83000000000004</v>
      </c>
      <c r="G70" s="235">
        <v>311.00799999999998</v>
      </c>
      <c r="H70" s="235">
        <v>683.74</v>
      </c>
      <c r="I70" s="235">
        <v>1691.2139999999999</v>
      </c>
      <c r="J70" s="235"/>
      <c r="K70" s="406">
        <v>1.4504204850986868</v>
      </c>
      <c r="L70" s="36" t="s">
        <v>406</v>
      </c>
    </row>
    <row r="71" spans="1:14" s="118" customFormat="1" ht="14.25" customHeight="1">
      <c r="A71" s="35" t="s">
        <v>295</v>
      </c>
      <c r="B71" s="66"/>
      <c r="C71" s="112">
        <v>9852.9339999999993</v>
      </c>
      <c r="D71" s="235">
        <v>3791.2350000000001</v>
      </c>
      <c r="E71" s="235">
        <v>2520</v>
      </c>
      <c r="F71" s="235">
        <v>500</v>
      </c>
      <c r="G71" s="235">
        <v>500</v>
      </c>
      <c r="H71" s="235">
        <v>11190.285</v>
      </c>
      <c r="I71" s="235">
        <v>1502.675</v>
      </c>
      <c r="J71" s="235"/>
      <c r="K71" s="406">
        <v>1.2887254968594566</v>
      </c>
      <c r="L71" s="36" t="s">
        <v>296</v>
      </c>
    </row>
    <row r="72" spans="1:14" s="118" customFormat="1" ht="14.25" customHeight="1">
      <c r="A72" s="35" t="s">
        <v>532</v>
      </c>
      <c r="B72" s="66"/>
      <c r="C72" s="112">
        <v>1679</v>
      </c>
      <c r="D72" s="235">
        <v>2426.1</v>
      </c>
      <c r="E72" s="235">
        <v>2626.3119999999999</v>
      </c>
      <c r="F72" s="235">
        <v>1856.7070000000001</v>
      </c>
      <c r="G72" s="235">
        <v>1946.432</v>
      </c>
      <c r="H72" s="235">
        <v>1059.365</v>
      </c>
      <c r="I72" s="235">
        <v>1315.6179999999999</v>
      </c>
      <c r="J72" s="235"/>
      <c r="K72" s="406">
        <v>1.1283015028048278</v>
      </c>
      <c r="L72" s="36" t="s">
        <v>532</v>
      </c>
    </row>
    <row r="73" spans="1:14" s="118" customFormat="1" ht="14.25" customHeight="1">
      <c r="A73" s="35" t="s">
        <v>522</v>
      </c>
      <c r="B73" s="66"/>
      <c r="C73" s="112">
        <v>1056</v>
      </c>
      <c r="D73" s="235">
        <v>1162.9000000000001</v>
      </c>
      <c r="E73" s="235">
        <v>1511.546</v>
      </c>
      <c r="F73" s="235">
        <v>1299.009</v>
      </c>
      <c r="G73" s="235">
        <v>1163.607</v>
      </c>
      <c r="H73" s="235">
        <v>1223.0550000000001</v>
      </c>
      <c r="I73" s="235">
        <v>1180.768</v>
      </c>
      <c r="J73" s="235"/>
      <c r="K73" s="406">
        <v>1.0126513234569996</v>
      </c>
      <c r="L73" s="36" t="s">
        <v>522</v>
      </c>
      <c r="N73" s="236"/>
    </row>
    <row r="74" spans="1:14" s="118" customFormat="1" ht="14.25" customHeight="1">
      <c r="A74" s="35" t="s">
        <v>719</v>
      </c>
      <c r="B74" s="66"/>
      <c r="C74" s="112">
        <v>3245</v>
      </c>
      <c r="D74" s="235">
        <v>1388.5</v>
      </c>
      <c r="E74" s="235">
        <v>1217.711</v>
      </c>
      <c r="F74" s="235">
        <v>1221.7170000000001</v>
      </c>
      <c r="G74" s="235">
        <v>2597.5810000000001</v>
      </c>
      <c r="H74" s="235">
        <v>1257.8109999999999</v>
      </c>
      <c r="I74" s="235">
        <v>1120.8900000000001</v>
      </c>
      <c r="J74" s="235"/>
      <c r="K74" s="406">
        <v>0.96129869877039054</v>
      </c>
      <c r="L74" s="36" t="s">
        <v>649</v>
      </c>
    </row>
    <row r="75" spans="1:14" s="118" customFormat="1" ht="14.25" customHeight="1">
      <c r="A75" s="35" t="s">
        <v>301</v>
      </c>
      <c r="B75" s="66"/>
      <c r="C75" s="112">
        <v>56792.939000000028</v>
      </c>
      <c r="D75" s="235">
        <v>64109.79730299997</v>
      </c>
      <c r="E75" s="235">
        <v>49324.326999999997</v>
      </c>
      <c r="F75" s="235">
        <v>53649.291999999987</v>
      </c>
      <c r="G75" s="235">
        <v>33135.557999999983</v>
      </c>
      <c r="H75" s="235">
        <v>23320.083999999988</v>
      </c>
      <c r="I75" s="235">
        <v>16523.796999999977</v>
      </c>
      <c r="J75" s="235"/>
      <c r="K75" s="406">
        <v>14.171153774987785</v>
      </c>
      <c r="L75" s="36" t="s">
        <v>302</v>
      </c>
    </row>
    <row r="76" spans="1:14" s="118" customFormat="1" ht="5.25" customHeight="1">
      <c r="A76" s="410"/>
      <c r="B76" s="397"/>
      <c r="C76" s="398"/>
      <c r="D76" s="398"/>
      <c r="E76" s="398"/>
      <c r="F76" s="398"/>
      <c r="G76" s="398"/>
      <c r="H76" s="398"/>
      <c r="I76" s="398"/>
      <c r="J76" s="414"/>
      <c r="K76" s="408"/>
      <c r="L76" s="412"/>
    </row>
    <row r="77" spans="1:14" s="118" customFormat="1" ht="5.25" customHeight="1">
      <c r="A77" s="411"/>
      <c r="B77" s="400"/>
      <c r="C77" s="401"/>
      <c r="D77" s="401"/>
      <c r="E77" s="401"/>
      <c r="F77" s="401"/>
      <c r="G77" s="401"/>
      <c r="H77" s="401"/>
      <c r="I77" s="401"/>
      <c r="J77" s="415"/>
      <c r="K77" s="409"/>
      <c r="L77" s="413"/>
    </row>
    <row r="78" spans="1:14" s="118" customFormat="1" ht="14.25" customHeight="1">
      <c r="A78" s="258" t="s">
        <v>205</v>
      </c>
      <c r="B78" s="237"/>
      <c r="C78" s="115">
        <v>167019</v>
      </c>
      <c r="D78" s="113">
        <v>176061.09599999999</v>
      </c>
      <c r="E78" s="113">
        <v>150044.06299999999</v>
      </c>
      <c r="F78" s="113">
        <v>174725.08</v>
      </c>
      <c r="G78" s="113">
        <v>130846.86599999999</v>
      </c>
      <c r="H78" s="113">
        <v>121149.924</v>
      </c>
      <c r="I78" s="113">
        <v>116601.63499999999</v>
      </c>
      <c r="J78" s="113"/>
      <c r="K78" s="406">
        <v>100</v>
      </c>
      <c r="L78" s="246" t="s">
        <v>206</v>
      </c>
    </row>
    <row r="79" spans="1:14" s="118" customFormat="1" ht="14.25" customHeight="1">
      <c r="A79" s="237"/>
      <c r="B79" s="237"/>
      <c r="C79" s="115"/>
      <c r="D79" s="113"/>
      <c r="E79" s="113"/>
      <c r="F79" s="113"/>
      <c r="G79" s="113"/>
      <c r="H79" s="113"/>
      <c r="I79" s="113"/>
      <c r="J79" s="113"/>
      <c r="K79" s="113"/>
      <c r="L79" s="238"/>
    </row>
    <row r="80" spans="1:14" s="118" customFormat="1" ht="14.25" customHeight="1">
      <c r="A80" s="237"/>
      <c r="B80" s="237"/>
      <c r="C80" s="115"/>
      <c r="D80" s="113"/>
      <c r="E80" s="113"/>
      <c r="F80" s="113"/>
      <c r="G80" s="113"/>
      <c r="H80" s="113"/>
      <c r="I80" s="113"/>
      <c r="J80" s="113"/>
      <c r="K80" s="113"/>
      <c r="L80" s="238"/>
    </row>
    <row r="81" spans="1:12" s="118" customFormat="1" ht="14.25" customHeight="1">
      <c r="A81" s="237"/>
      <c r="B81" s="237"/>
      <c r="C81" s="115"/>
      <c r="D81" s="113"/>
      <c r="E81" s="113"/>
      <c r="F81" s="113"/>
      <c r="G81" s="113"/>
      <c r="H81" s="113"/>
      <c r="I81" s="113"/>
      <c r="J81" s="113"/>
      <c r="K81" s="113"/>
      <c r="L81" s="238"/>
    </row>
    <row r="82" spans="1:12" s="118" customFormat="1" ht="14.25" customHeight="1">
      <c r="A82" s="237"/>
      <c r="B82" s="237"/>
      <c r="C82" s="115"/>
      <c r="D82" s="113"/>
      <c r="E82" s="113"/>
      <c r="F82" s="113"/>
      <c r="G82" s="113"/>
      <c r="H82" s="113"/>
      <c r="I82" s="113"/>
      <c r="J82" s="113"/>
      <c r="K82" s="113"/>
      <c r="L82" s="238"/>
    </row>
    <row r="83" spans="1:12" s="118" customFormat="1" ht="14.25" customHeight="1">
      <c r="A83" s="237"/>
      <c r="B83" s="237"/>
      <c r="C83" s="115"/>
      <c r="D83" s="113"/>
      <c r="E83" s="113"/>
      <c r="F83" s="113"/>
      <c r="G83" s="113"/>
      <c r="H83" s="113"/>
      <c r="I83" s="113"/>
      <c r="J83" s="113"/>
      <c r="K83" s="113"/>
      <c r="L83" s="238"/>
    </row>
    <row r="84" spans="1:12" s="118" customFormat="1" ht="14.25" customHeight="1">
      <c r="A84" s="237"/>
      <c r="B84" s="237"/>
      <c r="C84" s="115"/>
      <c r="D84" s="113"/>
      <c r="E84" s="113"/>
      <c r="F84" s="113"/>
      <c r="G84" s="113"/>
      <c r="H84" s="113"/>
      <c r="I84" s="113"/>
      <c r="J84" s="113"/>
      <c r="K84" s="113"/>
      <c r="L84" s="238"/>
    </row>
    <row r="85" spans="1:12" s="118" customFormat="1" ht="14.25" customHeight="1">
      <c r="A85" s="237"/>
      <c r="B85" s="237"/>
      <c r="C85" s="115"/>
      <c r="D85" s="113"/>
      <c r="E85" s="113"/>
      <c r="F85" s="113"/>
      <c r="G85" s="113"/>
      <c r="H85" s="113"/>
      <c r="I85" s="113"/>
      <c r="J85" s="113"/>
      <c r="K85" s="113"/>
      <c r="L85" s="238"/>
    </row>
    <row r="86" spans="1:12" s="118" customFormat="1" ht="14.25" customHeight="1">
      <c r="A86" s="237"/>
      <c r="B86" s="237"/>
      <c r="C86" s="115"/>
      <c r="D86" s="113"/>
      <c r="E86" s="113"/>
      <c r="F86" s="113"/>
      <c r="G86" s="113"/>
      <c r="H86" s="113"/>
      <c r="I86" s="113"/>
      <c r="J86" s="113"/>
      <c r="K86" s="113"/>
      <c r="L86" s="238"/>
    </row>
    <row r="87" spans="1:12" s="118" customFormat="1" ht="14.25" customHeight="1">
      <c r="A87" s="237"/>
      <c r="B87" s="237"/>
      <c r="C87" s="115"/>
      <c r="D87" s="113"/>
      <c r="E87" s="113"/>
      <c r="F87" s="113"/>
      <c r="G87" s="113"/>
      <c r="H87" s="113"/>
      <c r="I87" s="113"/>
      <c r="J87" s="113"/>
      <c r="K87" s="113"/>
      <c r="L87" s="238"/>
    </row>
    <row r="88" spans="1:12" s="118" customFormat="1" ht="14.25" customHeight="1">
      <c r="A88" s="237"/>
      <c r="B88" s="237"/>
      <c r="C88" s="115"/>
      <c r="D88" s="113"/>
      <c r="E88" s="113"/>
      <c r="F88" s="113"/>
      <c r="G88" s="113"/>
      <c r="H88" s="113"/>
      <c r="I88" s="113"/>
      <c r="J88" s="113"/>
      <c r="K88" s="113"/>
      <c r="L88" s="238"/>
    </row>
    <row r="89" spans="1:12" s="118" customFormat="1" ht="14.25" customHeight="1">
      <c r="A89" s="237"/>
      <c r="B89" s="237"/>
      <c r="C89" s="115"/>
      <c r="D89" s="113"/>
      <c r="E89" s="113"/>
      <c r="F89" s="113"/>
      <c r="G89" s="113"/>
      <c r="H89" s="113"/>
      <c r="I89" s="113"/>
      <c r="J89" s="113"/>
      <c r="K89" s="113"/>
      <c r="L89" s="238"/>
    </row>
    <row r="90" spans="1:12" s="118" customFormat="1" ht="14.25" customHeight="1">
      <c r="A90" s="237"/>
      <c r="B90" s="237"/>
      <c r="C90" s="115"/>
      <c r="D90" s="113"/>
      <c r="E90" s="113"/>
      <c r="F90" s="113"/>
      <c r="G90" s="113"/>
      <c r="H90" s="113"/>
      <c r="I90" s="113"/>
      <c r="J90" s="113"/>
      <c r="K90" s="113"/>
      <c r="L90" s="238"/>
    </row>
    <row r="91" spans="1:12" s="118" customFormat="1" ht="14.25" customHeight="1">
      <c r="A91" s="237"/>
      <c r="B91" s="237"/>
      <c r="C91" s="115"/>
      <c r="D91" s="113"/>
      <c r="E91" s="113"/>
      <c r="F91" s="113"/>
      <c r="G91" s="113"/>
      <c r="H91" s="113"/>
      <c r="I91" s="113"/>
      <c r="J91" s="113"/>
      <c r="K91" s="113"/>
      <c r="L91" s="238"/>
    </row>
    <row r="92" spans="1:12" s="118" customFormat="1" ht="14.25" customHeight="1">
      <c r="A92" s="237"/>
      <c r="B92" s="237"/>
      <c r="C92" s="115"/>
      <c r="D92" s="113"/>
      <c r="E92" s="113"/>
      <c r="F92" s="113"/>
      <c r="G92" s="113"/>
      <c r="H92" s="113"/>
      <c r="I92" s="113"/>
      <c r="J92" s="113"/>
      <c r="K92" s="113"/>
      <c r="L92" s="238"/>
    </row>
    <row r="93" spans="1:12" s="118" customFormat="1" ht="14.25" customHeight="1">
      <c r="A93" s="237"/>
      <c r="B93" s="237"/>
      <c r="C93" s="115"/>
      <c r="D93" s="113"/>
      <c r="E93" s="113"/>
      <c r="F93" s="113"/>
      <c r="G93" s="113"/>
      <c r="H93" s="113"/>
      <c r="I93" s="113"/>
      <c r="J93" s="113"/>
      <c r="K93" s="113"/>
      <c r="L93" s="238"/>
    </row>
    <row r="94" spans="1:12" s="118" customFormat="1" ht="14.25" customHeight="1">
      <c r="A94" s="237"/>
      <c r="B94" s="237"/>
      <c r="C94" s="115"/>
      <c r="D94" s="113"/>
      <c r="E94" s="113"/>
      <c r="F94" s="113"/>
      <c r="G94" s="113"/>
      <c r="H94" s="113"/>
      <c r="I94" s="113"/>
      <c r="J94" s="113"/>
      <c r="K94" s="113"/>
      <c r="L94" s="238"/>
    </row>
    <row r="95" spans="1:12" s="118" customFormat="1" ht="14.25" customHeight="1">
      <c r="A95" s="237"/>
      <c r="B95" s="237"/>
      <c r="C95" s="115"/>
      <c r="D95" s="113"/>
      <c r="E95" s="113"/>
      <c r="F95" s="113"/>
      <c r="G95" s="113"/>
      <c r="H95" s="113"/>
      <c r="I95" s="113"/>
      <c r="J95" s="113"/>
      <c r="K95" s="113"/>
      <c r="L95" s="238"/>
    </row>
    <row r="96" spans="1:12" s="118" customFormat="1" ht="14.25" customHeight="1">
      <c r="A96" s="237"/>
      <c r="B96" s="237"/>
      <c r="C96" s="115"/>
      <c r="D96" s="113"/>
      <c r="E96" s="113"/>
      <c r="F96" s="113"/>
      <c r="G96" s="113"/>
      <c r="H96" s="113"/>
      <c r="I96" s="113"/>
      <c r="J96" s="113"/>
      <c r="K96" s="113"/>
      <c r="L96" s="238"/>
    </row>
    <row r="97" spans="1:20" s="118" customFormat="1" ht="14.25" customHeight="1">
      <c r="A97" s="237"/>
      <c r="B97" s="237"/>
      <c r="C97" s="115"/>
      <c r="D97" s="113"/>
      <c r="E97" s="113"/>
      <c r="F97" s="113"/>
      <c r="G97" s="113"/>
      <c r="H97" s="113"/>
      <c r="I97" s="113"/>
      <c r="J97" s="113"/>
      <c r="K97" s="113"/>
      <c r="L97" s="238"/>
    </row>
    <row r="98" spans="1:20" s="118" customFormat="1" ht="14.25" customHeight="1">
      <c r="A98" s="237"/>
      <c r="B98" s="237"/>
      <c r="C98" s="115"/>
      <c r="D98" s="113"/>
      <c r="E98" s="113"/>
      <c r="F98" s="113"/>
      <c r="G98" s="113"/>
      <c r="H98" s="113"/>
      <c r="I98" s="113"/>
      <c r="J98" s="113"/>
      <c r="K98" s="113"/>
      <c r="L98" s="238"/>
    </row>
    <row r="99" spans="1:20" s="118" customFormat="1" ht="14.25" customHeight="1">
      <c r="A99" s="237"/>
      <c r="B99" s="237"/>
      <c r="C99" s="115"/>
      <c r="D99" s="113"/>
      <c r="E99" s="113"/>
      <c r="F99" s="113"/>
      <c r="G99" s="113"/>
      <c r="H99" s="113"/>
      <c r="I99" s="113"/>
      <c r="J99" s="113"/>
      <c r="K99" s="113"/>
      <c r="L99" s="238"/>
    </row>
    <row r="100" spans="1:20" s="118" customFormat="1" ht="14.25" customHeight="1">
      <c r="A100" s="237"/>
      <c r="B100" s="237"/>
      <c r="C100" s="115"/>
      <c r="D100" s="113"/>
      <c r="E100" s="113"/>
      <c r="F100" s="113"/>
      <c r="G100" s="113"/>
      <c r="H100" s="113"/>
      <c r="I100" s="113"/>
      <c r="J100" s="113"/>
      <c r="K100" s="113"/>
      <c r="L100" s="238"/>
    </row>
    <row r="101" spans="1:20" s="118" customFormat="1" ht="14.25" customHeight="1">
      <c r="A101" s="237"/>
      <c r="B101" s="237"/>
      <c r="C101" s="115"/>
      <c r="D101" s="113"/>
      <c r="E101" s="113"/>
      <c r="F101" s="113"/>
      <c r="G101" s="113"/>
      <c r="H101" s="113"/>
      <c r="I101" s="113"/>
      <c r="J101" s="113"/>
      <c r="K101" s="113"/>
      <c r="L101" s="238"/>
    </row>
    <row r="102" spans="1:20" s="118" customFormat="1" ht="14.25" customHeight="1">
      <c r="A102" s="237"/>
      <c r="B102" s="237"/>
      <c r="C102" s="115"/>
      <c r="D102" s="113"/>
      <c r="E102" s="113"/>
      <c r="F102" s="113"/>
      <c r="G102" s="113"/>
      <c r="H102" s="113"/>
      <c r="I102" s="113"/>
      <c r="J102" s="113"/>
      <c r="K102" s="113"/>
      <c r="L102" s="238"/>
    </row>
    <row r="103" spans="1:20" s="118" customFormat="1" ht="14.25" customHeight="1">
      <c r="A103" s="237"/>
      <c r="B103" s="237"/>
      <c r="C103" s="115"/>
      <c r="D103" s="113"/>
      <c r="E103" s="113"/>
      <c r="F103" s="113"/>
      <c r="G103" s="113"/>
      <c r="H103" s="113"/>
      <c r="I103" s="113"/>
      <c r="J103" s="113"/>
      <c r="K103" s="113"/>
      <c r="L103" s="238"/>
    </row>
    <row r="104" spans="1:20" ht="12" customHeight="1">
      <c r="A104" s="4"/>
      <c r="B104" s="57" t="s">
        <v>609</v>
      </c>
      <c r="K104" s="173"/>
      <c r="L104" s="22"/>
      <c r="N104" s="24"/>
      <c r="O104" s="24"/>
      <c r="P104" s="24"/>
      <c r="Q104" s="24"/>
      <c r="R104" s="24"/>
      <c r="S104" s="24"/>
      <c r="T104" s="24"/>
    </row>
    <row r="105" spans="1:20" ht="12" customHeight="1">
      <c r="A105" s="4"/>
      <c r="B105" s="57" t="s">
        <v>73</v>
      </c>
      <c r="K105" s="173"/>
      <c r="L105" s="22"/>
      <c r="N105" s="24"/>
      <c r="O105" s="24"/>
      <c r="P105" s="24"/>
      <c r="Q105" s="24"/>
      <c r="R105" s="24"/>
      <c r="S105" s="24"/>
      <c r="T105" s="24"/>
    </row>
    <row r="106" spans="1:20" ht="12" customHeight="1">
      <c r="A106" s="4"/>
      <c r="B106" s="244" t="s">
        <v>995</v>
      </c>
      <c r="N106" s="24"/>
      <c r="O106" s="24"/>
      <c r="P106" s="24"/>
      <c r="Q106" s="24"/>
      <c r="R106" s="24"/>
      <c r="S106" s="24"/>
      <c r="T106" s="24"/>
    </row>
    <row r="107" spans="1:20" ht="12" customHeight="1">
      <c r="A107" s="4"/>
      <c r="N107" s="24"/>
      <c r="O107" s="24"/>
      <c r="P107" s="24"/>
      <c r="Q107" s="24"/>
      <c r="R107" s="24"/>
      <c r="S107" s="24"/>
      <c r="T107" s="24"/>
    </row>
  </sheetData>
  <mergeCells count="9">
    <mergeCell ref="A61:B61"/>
    <mergeCell ref="A3:A4"/>
    <mergeCell ref="A50:A53"/>
    <mergeCell ref="A56:A57"/>
    <mergeCell ref="A8:B8"/>
    <mergeCell ref="B4:K4"/>
    <mergeCell ref="B57:K57"/>
    <mergeCell ref="B3:I3"/>
    <mergeCell ref="B56:I56"/>
  </mergeCells>
  <hyperlinks>
    <hyperlink ref="L3" location="'Inhoudsopgave Zuivel in cijfers'!A1" display="Terug naar inhoudsopgave" xr:uid="{7F11AEDA-83ED-450A-98F4-C29A0E72EEF1}"/>
    <hyperlink ref="L4" location="'Inhoudsopgave Zuivel in cijfers'!A1" display="Back to table of contents" xr:uid="{EEB9E173-BCD4-40A2-98A3-647C92944FFC}"/>
  </hyperlinks>
  <printOptions horizontalCentered="1"/>
  <pageMargins left="0.39370078740157483" right="0.39370078740157483" top="0.39370078740157483" bottom="0.39370078740157483" header="0" footer="0"/>
  <pageSetup paperSize="9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tabColor rgb="FFBBD25B"/>
  </sheetPr>
  <dimension ref="A1:AI107"/>
  <sheetViews>
    <sheetView zoomScaleNormal="100" workbookViewId="0"/>
  </sheetViews>
  <sheetFormatPr baseColWidth="10" defaultColWidth="9.5" defaultRowHeight="14.5" customHeight="1"/>
  <cols>
    <col min="1" max="1" width="9.5" style="2"/>
    <col min="2" max="2" width="22.5" style="2" customWidth="1"/>
    <col min="3" max="9" width="9.25" style="2" customWidth="1"/>
    <col min="10" max="10" width="1.75" style="2" customWidth="1"/>
    <col min="11" max="11" width="6.75" style="171" customWidth="1"/>
    <col min="12" max="12" width="30" style="7" customWidth="1"/>
    <col min="13" max="16384" width="9.5" style="2"/>
  </cols>
  <sheetData>
    <row r="1" spans="1:13" ht="23" customHeight="1">
      <c r="A1" s="1"/>
      <c r="B1" s="1"/>
      <c r="C1" s="1"/>
      <c r="D1" s="1"/>
      <c r="E1" s="25"/>
      <c r="F1" s="25"/>
      <c r="G1" s="25"/>
      <c r="H1" s="25"/>
      <c r="I1" s="25"/>
      <c r="J1" s="25"/>
      <c r="K1" s="25"/>
      <c r="L1" s="109" t="s">
        <v>607</v>
      </c>
      <c r="M1" s="19"/>
    </row>
    <row r="2" spans="1:13" ht="12" customHeight="1">
      <c r="A2" s="1"/>
      <c r="B2" s="3"/>
      <c r="C2" s="4"/>
      <c r="D2" s="3"/>
      <c r="E2" s="3"/>
      <c r="F2" s="3"/>
      <c r="G2" s="3"/>
      <c r="H2" s="3"/>
      <c r="I2" s="3"/>
      <c r="J2" s="3"/>
      <c r="K2" s="168"/>
      <c r="L2" s="59" t="s">
        <v>1001</v>
      </c>
    </row>
    <row r="3" spans="1:13" ht="30" customHeight="1">
      <c r="A3" s="550">
        <v>43</v>
      </c>
      <c r="B3" s="600" t="s">
        <v>538</v>
      </c>
      <c r="C3" s="559"/>
      <c r="D3" s="559"/>
      <c r="E3" s="559"/>
      <c r="F3" s="559"/>
      <c r="G3" s="554"/>
      <c r="H3" s="554"/>
      <c r="I3" s="554"/>
      <c r="J3" s="5"/>
      <c r="K3" s="169"/>
      <c r="L3" s="125" t="s">
        <v>583</v>
      </c>
    </row>
    <row r="4" spans="1:13" ht="18" customHeight="1">
      <c r="A4" s="551"/>
      <c r="B4" s="590" t="s">
        <v>539</v>
      </c>
      <c r="C4" s="559"/>
      <c r="D4" s="559"/>
      <c r="E4" s="559"/>
      <c r="F4" s="559"/>
      <c r="G4" s="554"/>
      <c r="H4" s="554"/>
      <c r="I4" s="554"/>
      <c r="J4" s="554"/>
      <c r="K4" s="554"/>
      <c r="L4" s="225" t="s">
        <v>584</v>
      </c>
    </row>
    <row r="5" spans="1:13" s="118" customFormat="1" ht="14.25" customHeight="1">
      <c r="K5" s="433"/>
      <c r="L5" s="434"/>
    </row>
    <row r="6" spans="1:13" s="118" customFormat="1" ht="14.25" customHeight="1">
      <c r="K6" s="433"/>
      <c r="L6" s="434"/>
    </row>
    <row r="7" spans="1:13" s="118" customFormat="1" ht="14.25" customHeight="1">
      <c r="K7" s="433"/>
      <c r="L7" s="434"/>
    </row>
    <row r="8" spans="1:13" ht="14.25" customHeight="1">
      <c r="A8" s="594" t="s">
        <v>911</v>
      </c>
      <c r="B8" s="594"/>
      <c r="L8" s="431" t="s">
        <v>912</v>
      </c>
    </row>
    <row r="9" spans="1:13" ht="9" customHeight="1"/>
    <row r="10" spans="1:13" ht="18.75" customHeight="1">
      <c r="A10" s="34" t="s">
        <v>0</v>
      </c>
      <c r="C10" s="110">
        <v>2010</v>
      </c>
      <c r="D10" s="110">
        <v>2015</v>
      </c>
      <c r="E10" s="110">
        <v>2020</v>
      </c>
      <c r="F10" s="110">
        <v>2021</v>
      </c>
      <c r="G10" s="110">
        <v>2022</v>
      </c>
      <c r="H10" s="110">
        <v>2023</v>
      </c>
      <c r="I10" s="110" t="s">
        <v>1003</v>
      </c>
      <c r="J10" s="110"/>
      <c r="K10" s="404" t="s">
        <v>211</v>
      </c>
      <c r="L10" s="248" t="s">
        <v>0</v>
      </c>
    </row>
    <row r="11" spans="1:13" s="118" customFormat="1" ht="14.25" customHeight="1">
      <c r="A11" s="599"/>
      <c r="B11" s="599"/>
      <c r="C11" s="67"/>
      <c r="K11" s="405"/>
      <c r="L11" s="435"/>
    </row>
    <row r="12" spans="1:13" s="118" customFormat="1" ht="14.25" customHeight="1">
      <c r="A12" s="258" t="s">
        <v>765</v>
      </c>
      <c r="B12" s="237"/>
      <c r="C12" s="115">
        <v>51102.603999999992</v>
      </c>
      <c r="D12" s="113">
        <v>42292.448999999993</v>
      </c>
      <c r="E12" s="113">
        <v>68766.795000000013</v>
      </c>
      <c r="F12" s="113">
        <v>68141.616000000009</v>
      </c>
      <c r="G12" s="113">
        <v>66650.92399999997</v>
      </c>
      <c r="H12" s="113">
        <v>68904.260999999984</v>
      </c>
      <c r="I12" s="113">
        <v>66699.151999999987</v>
      </c>
      <c r="J12" s="113"/>
      <c r="K12" s="406">
        <v>43.743440163102264</v>
      </c>
      <c r="L12" s="246" t="s">
        <v>765</v>
      </c>
    </row>
    <row r="13" spans="1:13" s="118" customFormat="1" ht="14.25" customHeight="1">
      <c r="A13" s="35"/>
      <c r="B13" s="66"/>
      <c r="C13" s="67"/>
      <c r="K13" s="406"/>
      <c r="L13" s="440"/>
    </row>
    <row r="14" spans="1:13" s="118" customFormat="1" ht="14.25" customHeight="1">
      <c r="A14" s="35" t="s">
        <v>14</v>
      </c>
      <c r="B14" s="66"/>
      <c r="C14" s="112">
        <v>12857.302</v>
      </c>
      <c r="D14" s="235">
        <v>15165.955</v>
      </c>
      <c r="E14" s="235">
        <v>18027.361000000001</v>
      </c>
      <c r="F14" s="235">
        <v>18021.740000000002</v>
      </c>
      <c r="G14" s="235">
        <v>15850.177</v>
      </c>
      <c r="H14" s="235">
        <v>17382.303</v>
      </c>
      <c r="I14" s="235">
        <v>24297.208999999999</v>
      </c>
      <c r="J14" s="124"/>
      <c r="K14" s="406">
        <v>15.93488786816795</v>
      </c>
      <c r="L14" s="36" t="s">
        <v>93</v>
      </c>
    </row>
    <row r="15" spans="1:13" s="118" customFormat="1" ht="14.25" customHeight="1">
      <c r="A15" s="35" t="s">
        <v>61</v>
      </c>
      <c r="B15" s="66"/>
      <c r="C15" s="112">
        <v>16116.611000000001</v>
      </c>
      <c r="D15" s="235">
        <v>5629.1289999999999</v>
      </c>
      <c r="E15" s="235">
        <v>18715.955999999998</v>
      </c>
      <c r="F15" s="235">
        <v>18042.844000000001</v>
      </c>
      <c r="G15" s="235">
        <v>15830.432000000001</v>
      </c>
      <c r="H15" s="235">
        <v>13173.433999999999</v>
      </c>
      <c r="I15" s="235">
        <v>9768.5460000000003</v>
      </c>
      <c r="J15" s="124"/>
      <c r="K15" s="406">
        <v>6.4065253398051007</v>
      </c>
      <c r="L15" s="36" t="s">
        <v>17</v>
      </c>
    </row>
    <row r="16" spans="1:13" s="118" customFormat="1" ht="14.25" customHeight="1">
      <c r="A16" s="35" t="s">
        <v>22</v>
      </c>
      <c r="B16" s="66"/>
      <c r="C16" s="112">
        <v>3606.1750000000002</v>
      </c>
      <c r="D16" s="235">
        <v>6120.2089999999998</v>
      </c>
      <c r="E16" s="235">
        <v>7527.4830000000002</v>
      </c>
      <c r="F16" s="235">
        <v>5051.3119999999999</v>
      </c>
      <c r="G16" s="235">
        <v>7229.8040000000001</v>
      </c>
      <c r="H16" s="235">
        <v>9390.7459999999992</v>
      </c>
      <c r="I16" s="235">
        <v>7071.0159999999996</v>
      </c>
      <c r="J16" s="124"/>
      <c r="K16" s="406">
        <v>4.6373987676535791</v>
      </c>
      <c r="L16" s="36" t="s">
        <v>23</v>
      </c>
    </row>
    <row r="17" spans="1:12" s="118" customFormat="1" ht="14.25" customHeight="1">
      <c r="A17" s="35" t="s">
        <v>18</v>
      </c>
      <c r="B17" s="66"/>
      <c r="C17" s="112">
        <v>4654.9470000000001</v>
      </c>
      <c r="D17" s="235">
        <v>4345.6930000000002</v>
      </c>
      <c r="E17" s="235">
        <v>7214.9530000000004</v>
      </c>
      <c r="F17" s="235">
        <v>6873.75</v>
      </c>
      <c r="G17" s="235">
        <v>7714.4979999999996</v>
      </c>
      <c r="H17" s="235">
        <v>8168.1970000000001</v>
      </c>
      <c r="I17" s="235">
        <v>5274.36</v>
      </c>
      <c r="J17" s="124"/>
      <c r="K17" s="406">
        <v>3.459094218449136</v>
      </c>
      <c r="L17" s="36" t="s">
        <v>19</v>
      </c>
    </row>
    <row r="18" spans="1:12" s="118" customFormat="1" ht="14.25" customHeight="1">
      <c r="A18" s="35" t="s">
        <v>15</v>
      </c>
      <c r="B18" s="66"/>
      <c r="C18" s="112">
        <v>4611.1350000000002</v>
      </c>
      <c r="D18" s="235">
        <v>4629.2169999999996</v>
      </c>
      <c r="E18" s="235">
        <v>6504.6930000000002</v>
      </c>
      <c r="F18" s="235">
        <v>4702.5959999999995</v>
      </c>
      <c r="G18" s="235">
        <v>4918.5829999999996</v>
      </c>
      <c r="H18" s="235">
        <v>5357.3940000000002</v>
      </c>
      <c r="I18" s="235">
        <v>4778.8040000000001</v>
      </c>
      <c r="J18" s="124"/>
      <c r="K18" s="406">
        <v>3.1340927216764887</v>
      </c>
      <c r="L18" s="36" t="s">
        <v>16</v>
      </c>
    </row>
    <row r="19" spans="1:12" s="118" customFormat="1" ht="14.25" customHeight="1">
      <c r="A19" s="35" t="s">
        <v>31</v>
      </c>
      <c r="B19" s="66"/>
      <c r="C19" s="112">
        <v>3259.9229999999998</v>
      </c>
      <c r="D19" s="235">
        <v>2232.3789999999999</v>
      </c>
      <c r="E19" s="235">
        <v>2272.3969999999999</v>
      </c>
      <c r="F19" s="235">
        <v>3604.107</v>
      </c>
      <c r="G19" s="235">
        <v>5142.0429999999997</v>
      </c>
      <c r="H19" s="235">
        <v>3596.2179999999998</v>
      </c>
      <c r="I19" s="235">
        <v>2368.2370000000001</v>
      </c>
      <c r="J19" s="124"/>
      <c r="K19" s="406">
        <v>1.5531656759525945</v>
      </c>
      <c r="L19" s="36" t="s">
        <v>32</v>
      </c>
    </row>
    <row r="20" spans="1:12" s="118" customFormat="1" ht="14.25" customHeight="1">
      <c r="A20" s="35" t="s">
        <v>29</v>
      </c>
      <c r="B20" s="66"/>
      <c r="C20" s="112">
        <v>1364.14</v>
      </c>
      <c r="D20" s="235">
        <v>496.995</v>
      </c>
      <c r="E20" s="235">
        <v>569.625</v>
      </c>
      <c r="F20" s="235">
        <v>1278.856</v>
      </c>
      <c r="G20" s="235">
        <v>1065.9469999999999</v>
      </c>
      <c r="H20" s="235">
        <v>944.47299999999996</v>
      </c>
      <c r="I20" s="235">
        <v>2011.4760000000001</v>
      </c>
      <c r="J20" s="124"/>
      <c r="K20" s="406">
        <v>1.3191903855916536</v>
      </c>
      <c r="L20" s="36" t="s">
        <v>30</v>
      </c>
    </row>
    <row r="21" spans="1:12" s="118" customFormat="1" ht="14.25" customHeight="1">
      <c r="A21" s="35" t="s">
        <v>64</v>
      </c>
      <c r="B21" s="66"/>
      <c r="C21" s="112">
        <v>222.7</v>
      </c>
      <c r="D21" s="235">
        <v>213.744</v>
      </c>
      <c r="E21" s="235">
        <v>776.21299999999997</v>
      </c>
      <c r="F21" s="235">
        <v>638.70699999999999</v>
      </c>
      <c r="G21" s="235">
        <v>1534.0119999999999</v>
      </c>
      <c r="H21" s="235">
        <v>958.68600000000004</v>
      </c>
      <c r="I21" s="235">
        <v>1659.204</v>
      </c>
      <c r="J21" s="124"/>
      <c r="K21" s="406">
        <v>1.0881591252071683</v>
      </c>
      <c r="L21" s="36" t="s">
        <v>43</v>
      </c>
    </row>
    <row r="22" spans="1:12" s="118" customFormat="1" ht="14.25" customHeight="1">
      <c r="A22" s="35" t="s">
        <v>20</v>
      </c>
      <c r="B22" s="66"/>
      <c r="C22" s="112">
        <v>808.00599999999997</v>
      </c>
      <c r="D22" s="235">
        <v>561.548</v>
      </c>
      <c r="E22" s="235">
        <v>1020.6319999999999</v>
      </c>
      <c r="F22" s="235">
        <v>689.16099999999994</v>
      </c>
      <c r="G22" s="235">
        <v>897.75900000000001</v>
      </c>
      <c r="H22" s="235">
        <v>1747.845</v>
      </c>
      <c r="I22" s="235">
        <v>1618.078</v>
      </c>
      <c r="J22" s="124"/>
      <c r="K22" s="406">
        <v>1.0611873771983218</v>
      </c>
      <c r="L22" s="36" t="s">
        <v>21</v>
      </c>
    </row>
    <row r="23" spans="1:12" s="118" customFormat="1" ht="14.25" customHeight="1">
      <c r="A23" s="35" t="s">
        <v>27</v>
      </c>
      <c r="B23" s="66"/>
      <c r="C23" s="112">
        <v>210.75700000000001</v>
      </c>
      <c r="D23" s="235">
        <v>219.84399999999999</v>
      </c>
      <c r="E23" s="235">
        <v>1391.8030000000001</v>
      </c>
      <c r="F23" s="235">
        <v>1237.153</v>
      </c>
      <c r="G23" s="235">
        <v>914.45</v>
      </c>
      <c r="H23" s="235">
        <v>1178.75</v>
      </c>
      <c r="I23" s="235">
        <v>1546.922</v>
      </c>
      <c r="J23" s="124"/>
      <c r="K23" s="406">
        <v>1.0145209933701482</v>
      </c>
      <c r="L23" s="36" t="s">
        <v>28</v>
      </c>
    </row>
    <row r="24" spans="1:12" s="118" customFormat="1" ht="14.25" customHeight="1">
      <c r="A24" s="35" t="s">
        <v>65</v>
      </c>
      <c r="B24" s="66"/>
      <c r="C24" s="112">
        <v>12.09</v>
      </c>
      <c r="D24" s="235">
        <v>21.975999999999999</v>
      </c>
      <c r="E24" s="235">
        <v>1033.039</v>
      </c>
      <c r="F24" s="235">
        <v>1438.5060000000001</v>
      </c>
      <c r="G24" s="235">
        <v>995.91499999999996</v>
      </c>
      <c r="H24" s="235">
        <v>806.11199999999997</v>
      </c>
      <c r="I24" s="235">
        <v>1539.68</v>
      </c>
      <c r="J24" s="124"/>
      <c r="K24" s="406">
        <v>1.0097714578189136</v>
      </c>
      <c r="L24" s="36" t="s">
        <v>39</v>
      </c>
    </row>
    <row r="25" spans="1:12" s="118" customFormat="1" ht="14.25" customHeight="1">
      <c r="A25" s="35" t="s">
        <v>36</v>
      </c>
      <c r="B25" s="66"/>
      <c r="C25" s="112">
        <v>1048.615</v>
      </c>
      <c r="D25" s="235">
        <v>941.322</v>
      </c>
      <c r="E25" s="235">
        <v>1245.7909999999999</v>
      </c>
      <c r="F25" s="235">
        <v>1691.2049999999999</v>
      </c>
      <c r="G25" s="235">
        <v>2310.7629999999999</v>
      </c>
      <c r="H25" s="235">
        <v>1869.335</v>
      </c>
      <c r="I25" s="235">
        <v>997.42100000000005</v>
      </c>
      <c r="J25" s="124"/>
      <c r="K25" s="406">
        <v>0.65414063781383058</v>
      </c>
      <c r="L25" s="36" t="s">
        <v>36</v>
      </c>
    </row>
    <row r="26" spans="1:12" s="118" customFormat="1" ht="14.25" customHeight="1">
      <c r="A26" s="35" t="s">
        <v>47</v>
      </c>
      <c r="B26" s="66"/>
      <c r="C26" s="112">
        <v>840.70399999999995</v>
      </c>
      <c r="D26" s="235">
        <v>149.19800000000001</v>
      </c>
      <c r="E26" s="235">
        <v>539.94799999999998</v>
      </c>
      <c r="F26" s="235">
        <v>1532.57</v>
      </c>
      <c r="G26" s="235">
        <v>439.51299999999998</v>
      </c>
      <c r="H26" s="235">
        <v>1393.8440000000001</v>
      </c>
      <c r="I26" s="235">
        <v>863.44500000000005</v>
      </c>
      <c r="J26" s="124"/>
      <c r="K26" s="406">
        <v>0.566274885948023</v>
      </c>
      <c r="L26" s="36" t="s">
        <v>48</v>
      </c>
    </row>
    <row r="27" spans="1:12" s="118" customFormat="1" ht="14.25" customHeight="1">
      <c r="A27" s="35" t="s">
        <v>66</v>
      </c>
      <c r="B27" s="66"/>
      <c r="C27" s="112">
        <v>769.75</v>
      </c>
      <c r="D27" s="235">
        <v>148.25299999999999</v>
      </c>
      <c r="E27" s="235">
        <v>210.048</v>
      </c>
      <c r="F27" s="235">
        <v>457.62900000000002</v>
      </c>
      <c r="G27" s="235">
        <v>287.50400000000002</v>
      </c>
      <c r="H27" s="235">
        <v>929.25</v>
      </c>
      <c r="I27" s="235">
        <v>861.04300000000001</v>
      </c>
      <c r="J27" s="124"/>
      <c r="K27" s="406">
        <v>0.5646995774152882</v>
      </c>
      <c r="L27" s="36" t="s">
        <v>109</v>
      </c>
    </row>
    <row r="28" spans="1:12" s="118" customFormat="1" ht="14.25" customHeight="1">
      <c r="A28" s="35" t="s">
        <v>507</v>
      </c>
      <c r="B28" s="66"/>
      <c r="C28" s="112">
        <v>66</v>
      </c>
      <c r="D28" s="235">
        <v>1.5269999999999999</v>
      </c>
      <c r="E28" s="235">
        <v>84.132999999999996</v>
      </c>
      <c r="F28" s="235">
        <v>195.47399999999999</v>
      </c>
      <c r="G28" s="235">
        <v>223.21</v>
      </c>
      <c r="H28" s="235">
        <v>154.13999999999999</v>
      </c>
      <c r="I28" s="235">
        <v>848.41899999999998</v>
      </c>
      <c r="J28" s="124"/>
      <c r="K28" s="406">
        <v>0.55642035388604438</v>
      </c>
      <c r="L28" s="36" t="s">
        <v>508</v>
      </c>
    </row>
    <row r="29" spans="1:12" s="118" customFormat="1" ht="14.25" customHeight="1">
      <c r="A29" s="35" t="s">
        <v>24</v>
      </c>
      <c r="B29" s="66"/>
      <c r="C29" s="112">
        <v>117.675</v>
      </c>
      <c r="D29" s="235">
        <v>234.81700000000001</v>
      </c>
      <c r="E29" s="235">
        <v>839.45600000000002</v>
      </c>
      <c r="F29" s="235">
        <v>554.21299999999997</v>
      </c>
      <c r="G29" s="235">
        <v>483.22500000000002</v>
      </c>
      <c r="H29" s="235">
        <v>582.05999999999995</v>
      </c>
      <c r="I29" s="235">
        <v>441.09</v>
      </c>
      <c r="J29" s="124"/>
      <c r="K29" s="406">
        <v>0.28928094950206834</v>
      </c>
      <c r="L29" s="36" t="s">
        <v>25</v>
      </c>
    </row>
    <row r="30" spans="1:12" s="118" customFormat="1" ht="14.25" customHeight="1">
      <c r="A30" s="35" t="s">
        <v>34</v>
      </c>
      <c r="B30" s="66"/>
      <c r="C30" s="112">
        <v>90.054000000000002</v>
      </c>
      <c r="D30" s="235">
        <v>113.56100000000001</v>
      </c>
      <c r="E30" s="235">
        <v>80.17</v>
      </c>
      <c r="F30" s="235">
        <v>37.392000000000003</v>
      </c>
      <c r="G30" s="235">
        <v>67.097999999999999</v>
      </c>
      <c r="H30" s="235">
        <v>203.197</v>
      </c>
      <c r="I30" s="235">
        <v>209.6</v>
      </c>
      <c r="J30" s="124"/>
      <c r="K30" s="406">
        <v>0.1374623931978361</v>
      </c>
      <c r="L30" s="36" t="s">
        <v>35</v>
      </c>
    </row>
    <row r="31" spans="1:12" s="118" customFormat="1" ht="14.25" customHeight="1">
      <c r="A31" s="35" t="s">
        <v>37</v>
      </c>
      <c r="B31" s="66"/>
      <c r="C31" s="112">
        <v>6.1</v>
      </c>
      <c r="D31" s="235">
        <v>71.808999999999997</v>
      </c>
      <c r="E31" s="235">
        <v>449.59</v>
      </c>
      <c r="F31" s="235">
        <v>1870.731</v>
      </c>
      <c r="G31" s="235">
        <v>301.5</v>
      </c>
      <c r="H31" s="235">
        <v>621.20799999999997</v>
      </c>
      <c r="I31" s="235">
        <v>195.64099999999999</v>
      </c>
      <c r="J31" s="124"/>
      <c r="K31" s="406">
        <v>0.12830763391039052</v>
      </c>
      <c r="L31" s="36" t="s">
        <v>38</v>
      </c>
    </row>
    <row r="32" spans="1:12" s="118" customFormat="1" ht="14.25" customHeight="1">
      <c r="A32" s="35" t="s">
        <v>63</v>
      </c>
      <c r="B32" s="66"/>
      <c r="C32" s="112">
        <v>34</v>
      </c>
      <c r="D32" s="235">
        <v>137.69999999999999</v>
      </c>
      <c r="E32" s="235">
        <v>39.026000000000003</v>
      </c>
      <c r="F32" s="235">
        <v>45.576000000000001</v>
      </c>
      <c r="G32" s="235">
        <v>127.238</v>
      </c>
      <c r="H32" s="235">
        <v>205.78700000000001</v>
      </c>
      <c r="I32" s="235">
        <v>193.298</v>
      </c>
      <c r="J32" s="124"/>
      <c r="K32" s="406">
        <v>0.12677101946734409</v>
      </c>
      <c r="L32" s="36" t="s">
        <v>53</v>
      </c>
    </row>
    <row r="33" spans="1:12" s="118" customFormat="1" ht="14.25" customHeight="1">
      <c r="A33" s="35" t="s">
        <v>46</v>
      </c>
      <c r="B33" s="66"/>
      <c r="C33" s="112">
        <v>32</v>
      </c>
      <c r="D33" s="235">
        <v>38.292999999999999</v>
      </c>
      <c r="E33" s="235">
        <v>53.723999999999997</v>
      </c>
      <c r="F33" s="235">
        <v>103.699</v>
      </c>
      <c r="G33" s="235">
        <v>167.12799999999999</v>
      </c>
      <c r="H33" s="235">
        <v>70.673000000000002</v>
      </c>
      <c r="I33" s="235">
        <v>44.908000000000001</v>
      </c>
      <c r="J33" s="124"/>
      <c r="K33" s="406">
        <v>2.9452104741070725E-2</v>
      </c>
      <c r="L33" s="36" t="s">
        <v>46</v>
      </c>
    </row>
    <row r="34" spans="1:12" s="118" customFormat="1" ht="14.25" customHeight="1">
      <c r="A34" s="35" t="s">
        <v>33</v>
      </c>
      <c r="B34" s="66"/>
      <c r="C34" s="112">
        <v>28.030999999999999</v>
      </c>
      <c r="D34" s="235">
        <v>143.68199999999999</v>
      </c>
      <c r="E34" s="235">
        <v>33.475000000000001</v>
      </c>
      <c r="F34" s="235">
        <v>11.734999999999999</v>
      </c>
      <c r="G34" s="235">
        <v>17.649999999999999</v>
      </c>
      <c r="H34" s="235">
        <v>11.048999999999999</v>
      </c>
      <c r="I34" s="235">
        <v>29.908999999999999</v>
      </c>
      <c r="J34" s="124"/>
      <c r="K34" s="406">
        <v>1.9615280143864884E-2</v>
      </c>
      <c r="L34" s="36" t="s">
        <v>33</v>
      </c>
    </row>
    <row r="35" spans="1:12" s="118" customFormat="1" ht="14.25" customHeight="1">
      <c r="A35" s="35" t="s">
        <v>51</v>
      </c>
      <c r="B35" s="66"/>
      <c r="C35" s="112">
        <v>22</v>
      </c>
      <c r="D35" s="235">
        <v>4.0259999999999998</v>
      </c>
      <c r="E35" s="235">
        <v>30.85</v>
      </c>
      <c r="F35" s="235">
        <v>2.1909999999999998</v>
      </c>
      <c r="G35" s="235">
        <v>49.04</v>
      </c>
      <c r="H35" s="235">
        <v>71.497</v>
      </c>
      <c r="I35" s="235">
        <v>28.382000000000001</v>
      </c>
      <c r="J35" s="124"/>
      <c r="K35" s="406">
        <v>1.861382463616882E-2</v>
      </c>
      <c r="L35" s="36" t="s">
        <v>52</v>
      </c>
    </row>
    <row r="36" spans="1:12" s="118" customFormat="1" ht="14.25" customHeight="1">
      <c r="A36" s="35" t="s">
        <v>44</v>
      </c>
      <c r="B36" s="66"/>
      <c r="C36" s="112">
        <v>3.149</v>
      </c>
      <c r="D36" s="235">
        <v>611.02499999999998</v>
      </c>
      <c r="E36" s="235">
        <v>41.755000000000003</v>
      </c>
      <c r="F36" s="235">
        <v>33.557000000000002</v>
      </c>
      <c r="G36" s="235">
        <v>46.984999999999999</v>
      </c>
      <c r="H36" s="235">
        <v>20.355</v>
      </c>
      <c r="I36" s="235">
        <v>24.257000000000001</v>
      </c>
      <c r="J36" s="124"/>
      <c r="K36" s="406">
        <v>1.5908517518129345E-2</v>
      </c>
      <c r="L36" s="36" t="s">
        <v>45</v>
      </c>
    </row>
    <row r="37" spans="1:12" s="118" customFormat="1" ht="14.25" customHeight="1">
      <c r="A37" s="35" t="s">
        <v>42</v>
      </c>
      <c r="B37" s="66"/>
      <c r="C37" s="112">
        <v>228.20099999999999</v>
      </c>
      <c r="D37" s="235">
        <v>56.463000000000001</v>
      </c>
      <c r="E37" s="235">
        <v>61.628999999999998</v>
      </c>
      <c r="F37" s="235">
        <v>21.664999999999999</v>
      </c>
      <c r="G37" s="235">
        <v>28.37</v>
      </c>
      <c r="H37" s="235">
        <v>56.534999999999997</v>
      </c>
      <c r="I37" s="235">
        <v>19.390999999999998</v>
      </c>
      <c r="J37" s="124"/>
      <c r="K37" s="406">
        <v>1.2717238866885685E-2</v>
      </c>
      <c r="L37" s="36" t="s">
        <v>42</v>
      </c>
    </row>
    <row r="38" spans="1:12" s="118" customFormat="1" ht="14.25" customHeight="1">
      <c r="A38" s="35" t="s">
        <v>49</v>
      </c>
      <c r="B38" s="66"/>
      <c r="C38" s="112">
        <v>92.539000000000001</v>
      </c>
      <c r="D38" s="235">
        <v>2.7930000000000001</v>
      </c>
      <c r="E38" s="235">
        <v>2.0379999999999998</v>
      </c>
      <c r="F38" s="235">
        <v>1.657</v>
      </c>
      <c r="G38" s="235">
        <v>2.3460000000000001</v>
      </c>
      <c r="H38" s="235">
        <v>4.4829999999999997</v>
      </c>
      <c r="I38" s="235">
        <v>5.5549999999999997</v>
      </c>
      <c r="J38" s="235"/>
      <c r="K38" s="406">
        <v>3.6431469189598261E-3</v>
      </c>
      <c r="L38" s="36" t="s">
        <v>50</v>
      </c>
    </row>
    <row r="39" spans="1:12" s="118" customFormat="1" ht="14.25" customHeight="1">
      <c r="A39" s="35" t="s">
        <v>40</v>
      </c>
      <c r="B39" s="66"/>
      <c r="C39" s="112">
        <v>0</v>
      </c>
      <c r="D39" s="235">
        <v>1.2909999999999999</v>
      </c>
      <c r="E39" s="235">
        <v>1.0069999999999999</v>
      </c>
      <c r="F39" s="235">
        <v>3.59</v>
      </c>
      <c r="G39" s="235">
        <v>5.734</v>
      </c>
      <c r="H39" s="235">
        <v>6.69</v>
      </c>
      <c r="I39" s="235">
        <v>3.2610000000000001</v>
      </c>
      <c r="J39" s="124"/>
      <c r="K39" s="406">
        <v>2.1386682453155706E-3</v>
      </c>
      <c r="L39" s="36" t="s">
        <v>41</v>
      </c>
    </row>
    <row r="40" spans="1:12" s="118" customFormat="1" ht="14.25" customHeight="1">
      <c r="A40" s="247"/>
      <c r="B40" s="252"/>
      <c r="C40" s="115"/>
      <c r="D40" s="235"/>
      <c r="E40" s="235"/>
      <c r="F40" s="235"/>
      <c r="G40" s="235"/>
      <c r="H40" s="235"/>
      <c r="I40" s="235"/>
      <c r="J40" s="113"/>
      <c r="K40" s="405"/>
      <c r="L40" s="389"/>
    </row>
    <row r="41" spans="1:12" s="118" customFormat="1" ht="14.25" customHeight="1">
      <c r="A41" s="258" t="s">
        <v>496</v>
      </c>
      <c r="B41" s="237"/>
      <c r="C41" s="115">
        <v>58166.396000000008</v>
      </c>
      <c r="D41" s="113">
        <v>72676.097000000009</v>
      </c>
      <c r="E41" s="113">
        <v>85179.151999999973</v>
      </c>
      <c r="F41" s="113">
        <v>79714.065999999992</v>
      </c>
      <c r="G41" s="113">
        <v>93551.07600000003</v>
      </c>
      <c r="H41" s="113">
        <v>94639.987000000008</v>
      </c>
      <c r="I41" s="113">
        <v>85778.915000000023</v>
      </c>
      <c r="J41" s="235"/>
      <c r="K41" s="406">
        <v>56.256559836897736</v>
      </c>
      <c r="L41" s="389" t="s">
        <v>766</v>
      </c>
    </row>
    <row r="42" spans="1:12" s="118" customFormat="1" ht="14.25" customHeight="1">
      <c r="A42" s="75"/>
      <c r="K42" s="406"/>
      <c r="L42" s="36"/>
    </row>
    <row r="43" spans="1:12" s="118" customFormat="1" ht="14.25" customHeight="1">
      <c r="A43" s="75" t="s">
        <v>295</v>
      </c>
      <c r="C43" s="112">
        <v>6327</v>
      </c>
      <c r="D43" s="235">
        <v>2250</v>
      </c>
      <c r="E43" s="235">
        <v>2342</v>
      </c>
      <c r="F43" s="235">
        <v>1643.54</v>
      </c>
      <c r="G43" s="235">
        <v>13034.35</v>
      </c>
      <c r="H43" s="235">
        <v>16111.55</v>
      </c>
      <c r="I43" s="235">
        <v>14952.706</v>
      </c>
      <c r="J43" s="235"/>
      <c r="K43" s="406">
        <v>9.8064635092731063</v>
      </c>
      <c r="L43" s="36" t="s">
        <v>296</v>
      </c>
    </row>
    <row r="44" spans="1:12" s="118" customFormat="1" ht="14.25" customHeight="1">
      <c r="A44" s="35" t="s">
        <v>743</v>
      </c>
      <c r="B44" s="66"/>
      <c r="C44" s="424">
        <v>846</v>
      </c>
      <c r="D44" s="424">
        <v>1400</v>
      </c>
      <c r="E44" s="424">
        <v>7172.1610000000001</v>
      </c>
      <c r="F44" s="424">
        <v>3464.192</v>
      </c>
      <c r="G44" s="424">
        <v>3226.5250000000001</v>
      </c>
      <c r="H44" s="424">
        <v>10930.575000000001</v>
      </c>
      <c r="I44" s="424">
        <v>9975.1</v>
      </c>
      <c r="K44" s="406">
        <v>6.5419900686437744</v>
      </c>
      <c r="L44" s="441" t="s">
        <v>401</v>
      </c>
    </row>
    <row r="45" spans="1:12" s="118" customFormat="1" ht="14.25" customHeight="1">
      <c r="A45" s="35" t="s">
        <v>499</v>
      </c>
      <c r="B45" s="66"/>
      <c r="C45" s="112">
        <v>3668</v>
      </c>
      <c r="D45" s="235">
        <v>1326.9</v>
      </c>
      <c r="E45" s="235">
        <v>8680.3680000000004</v>
      </c>
      <c r="F45" s="235">
        <v>2553.5369999999998</v>
      </c>
      <c r="G45" s="235">
        <v>3419.9749999999999</v>
      </c>
      <c r="H45" s="235">
        <v>7266.8909999999996</v>
      </c>
      <c r="I45" s="235">
        <v>7877.45</v>
      </c>
      <c r="J45" s="235"/>
      <c r="K45" s="406">
        <v>5.1662840138181965</v>
      </c>
      <c r="L45" s="36" t="s">
        <v>500</v>
      </c>
    </row>
    <row r="46" spans="1:12" s="118" customFormat="1" ht="14.25" customHeight="1">
      <c r="A46" s="75" t="s">
        <v>521</v>
      </c>
      <c r="C46" s="424">
        <v>6327</v>
      </c>
      <c r="D46" s="424">
        <v>2073.1</v>
      </c>
      <c r="E46" s="424">
        <v>5431.085</v>
      </c>
      <c r="F46" s="424">
        <v>1812.258</v>
      </c>
      <c r="G46" s="424">
        <v>4492.1210000000001</v>
      </c>
      <c r="H46" s="424">
        <v>2218.9870000000001</v>
      </c>
      <c r="I46" s="424">
        <v>6016.0870000000004</v>
      </c>
      <c r="K46" s="406">
        <v>3.9455425415381216</v>
      </c>
      <c r="L46" s="36" t="s">
        <v>528</v>
      </c>
    </row>
    <row r="47" spans="1:12" s="118" customFormat="1" ht="14.25" customHeight="1">
      <c r="A47" s="75"/>
      <c r="C47" s="424"/>
      <c r="D47" s="424"/>
      <c r="E47" s="424"/>
      <c r="F47" s="424"/>
      <c r="G47" s="424"/>
      <c r="H47" s="424"/>
      <c r="I47" s="424"/>
      <c r="J47" s="424"/>
      <c r="K47" s="424"/>
      <c r="L47" s="36"/>
    </row>
    <row r="48" spans="1:12" s="118" customFormat="1" ht="14.25" customHeight="1">
      <c r="A48" s="75"/>
      <c r="C48" s="424"/>
      <c r="D48" s="424"/>
      <c r="E48" s="424"/>
      <c r="F48" s="424"/>
      <c r="G48" s="424"/>
      <c r="H48" s="424"/>
      <c r="I48" s="424"/>
      <c r="J48" s="424"/>
      <c r="K48" s="424"/>
      <c r="L48" s="36"/>
    </row>
    <row r="49" spans="1:19" s="118" customFormat="1" ht="14.25" customHeight="1">
      <c r="K49" s="433"/>
      <c r="L49" s="67"/>
    </row>
    <row r="50" spans="1:19" s="20" customFormat="1" ht="12" customHeight="1">
      <c r="A50" s="543" t="s">
        <v>1</v>
      </c>
      <c r="B50" s="74" t="s">
        <v>2</v>
      </c>
      <c r="E50" s="597"/>
      <c r="F50" s="597"/>
      <c r="G50" s="597"/>
      <c r="H50" s="597"/>
      <c r="I50" s="597"/>
      <c r="J50" s="597"/>
      <c r="K50" s="598"/>
      <c r="L50" s="598"/>
      <c r="N50" s="24"/>
      <c r="O50" s="24"/>
      <c r="P50" s="24"/>
      <c r="Q50" s="24"/>
      <c r="R50" s="24"/>
      <c r="S50" s="24"/>
    </row>
    <row r="51" spans="1:19" s="20" customFormat="1" ht="12" customHeight="1">
      <c r="A51" s="544"/>
      <c r="B51" s="57" t="s">
        <v>609</v>
      </c>
      <c r="E51" s="22"/>
      <c r="F51" s="22"/>
      <c r="G51" s="22"/>
      <c r="H51" s="22"/>
      <c r="I51" s="22"/>
      <c r="J51" s="22"/>
      <c r="K51" s="181"/>
      <c r="L51" s="19"/>
      <c r="N51" s="24"/>
      <c r="O51" s="24"/>
      <c r="P51" s="24"/>
      <c r="Q51" s="24"/>
      <c r="R51" s="24"/>
      <c r="S51" s="24"/>
    </row>
    <row r="52" spans="1:19" s="20" customFormat="1" ht="12" customHeight="1">
      <c r="A52" s="544"/>
      <c r="B52" s="57" t="s">
        <v>73</v>
      </c>
      <c r="E52" s="22"/>
      <c r="F52" s="22"/>
      <c r="G52" s="22"/>
      <c r="H52" s="22"/>
      <c r="I52" s="22"/>
      <c r="J52" s="22"/>
      <c r="K52" s="181"/>
      <c r="L52" s="19"/>
      <c r="N52" s="24"/>
      <c r="O52" s="24"/>
      <c r="P52" s="24"/>
      <c r="Q52" s="24"/>
      <c r="R52" s="24"/>
      <c r="S52" s="24"/>
    </row>
    <row r="53" spans="1:19" s="20" customFormat="1" ht="12" customHeight="1">
      <c r="A53" s="544"/>
      <c r="B53" s="244" t="s">
        <v>995</v>
      </c>
      <c r="E53" s="22"/>
      <c r="F53" s="22"/>
      <c r="G53" s="22"/>
      <c r="H53" s="22"/>
      <c r="I53" s="22"/>
      <c r="J53" s="22"/>
      <c r="K53" s="181"/>
      <c r="L53" s="19"/>
      <c r="N53" s="24"/>
      <c r="O53" s="24"/>
      <c r="P53" s="24"/>
      <c r="Q53" s="24"/>
      <c r="R53" s="24"/>
      <c r="S53" s="24"/>
    </row>
    <row r="54" spans="1:19" s="20" customFormat="1" ht="23" customHeight="1">
      <c r="A54" s="1"/>
      <c r="B54" s="1"/>
      <c r="C54" s="1"/>
      <c r="D54" s="1"/>
      <c r="E54" s="25"/>
      <c r="F54" s="25"/>
      <c r="G54" s="25"/>
      <c r="H54" s="25"/>
      <c r="I54" s="25"/>
      <c r="J54" s="25"/>
      <c r="K54" s="25"/>
      <c r="L54" s="109" t="s">
        <v>607</v>
      </c>
      <c r="N54" s="24"/>
      <c r="O54" s="24"/>
      <c r="P54" s="24"/>
      <c r="Q54" s="24"/>
      <c r="R54" s="24"/>
      <c r="S54" s="24"/>
    </row>
    <row r="55" spans="1:19" s="20" customFormat="1" ht="12" customHeight="1">
      <c r="A55" s="182"/>
      <c r="B55" s="183"/>
      <c r="C55" s="183"/>
      <c r="D55" s="3"/>
      <c r="E55" s="3"/>
      <c r="F55" s="3"/>
      <c r="G55" s="3"/>
      <c r="H55" s="3"/>
      <c r="I55" s="3"/>
      <c r="J55" s="3"/>
      <c r="K55" s="168"/>
      <c r="L55" s="59" t="s">
        <v>1001</v>
      </c>
      <c r="N55" s="24"/>
      <c r="O55" s="24"/>
      <c r="P55" s="24"/>
      <c r="Q55" s="24"/>
      <c r="R55" s="24"/>
      <c r="S55" s="24"/>
    </row>
    <row r="56" spans="1:19" s="20" customFormat="1" ht="30" customHeight="1">
      <c r="A56" s="550">
        <v>43</v>
      </c>
      <c r="B56" s="558" t="s">
        <v>538</v>
      </c>
      <c r="C56" s="558"/>
      <c r="D56" s="558"/>
      <c r="E56" s="558"/>
      <c r="F56" s="558"/>
      <c r="G56" s="576"/>
      <c r="H56" s="576"/>
      <c r="I56" s="576"/>
      <c r="J56" s="143"/>
      <c r="K56" s="143"/>
      <c r="L56" s="295" t="s">
        <v>12</v>
      </c>
      <c r="N56" s="24"/>
      <c r="O56" s="24"/>
      <c r="P56" s="24"/>
      <c r="Q56" s="24"/>
      <c r="R56" s="24"/>
      <c r="S56" s="24"/>
    </row>
    <row r="57" spans="1:19" s="20" customFormat="1" ht="18" customHeight="1">
      <c r="A57" s="551"/>
      <c r="B57" s="432" t="s">
        <v>539</v>
      </c>
      <c r="C57" s="432"/>
      <c r="D57" s="432"/>
      <c r="E57" s="432"/>
      <c r="F57" s="432"/>
      <c r="G57" s="432"/>
      <c r="H57" s="432"/>
      <c r="I57" s="432"/>
      <c r="J57" s="432"/>
      <c r="K57" s="432"/>
      <c r="L57" s="439" t="s">
        <v>13</v>
      </c>
      <c r="N57" s="24"/>
      <c r="O57" s="24"/>
      <c r="P57" s="24"/>
      <c r="Q57" s="24"/>
      <c r="R57" s="24"/>
      <c r="S57" s="24"/>
    </row>
    <row r="58" spans="1:19" s="20" customFormat="1" ht="14.5" customHeight="1">
      <c r="K58" s="180"/>
      <c r="N58" s="24"/>
      <c r="O58" s="24"/>
      <c r="P58" s="24"/>
      <c r="Q58" s="24"/>
      <c r="R58" s="24"/>
      <c r="S58" s="24"/>
    </row>
    <row r="59" spans="1:19" s="20" customFormat="1" ht="14.5" customHeight="1">
      <c r="K59" s="180"/>
      <c r="L59" s="27"/>
      <c r="N59" s="24"/>
      <c r="O59" s="24"/>
      <c r="P59" s="24"/>
      <c r="Q59" s="24"/>
      <c r="R59" s="24"/>
      <c r="S59" s="24"/>
    </row>
    <row r="60" spans="1:19" s="20" customFormat="1" ht="14.5" customHeight="1">
      <c r="K60" s="180"/>
      <c r="L60" s="27"/>
      <c r="N60" s="24"/>
      <c r="O60" s="24"/>
      <c r="P60" s="24"/>
      <c r="Q60" s="24"/>
      <c r="R60" s="24"/>
      <c r="S60" s="24"/>
    </row>
    <row r="61" spans="1:19" s="20" customFormat="1" ht="14.5" customHeight="1">
      <c r="A61" s="594" t="s">
        <v>911</v>
      </c>
      <c r="B61" s="594"/>
      <c r="C61" s="2"/>
      <c r="D61" s="2"/>
      <c r="E61" s="2"/>
      <c r="F61" s="2"/>
      <c r="G61" s="2"/>
      <c r="H61" s="2"/>
      <c r="I61" s="2"/>
      <c r="J61" s="2"/>
      <c r="K61" s="171"/>
      <c r="L61" s="431" t="s">
        <v>912</v>
      </c>
      <c r="N61" s="24"/>
      <c r="O61" s="24"/>
      <c r="P61" s="24"/>
      <c r="Q61" s="24"/>
      <c r="R61" s="24"/>
      <c r="S61" s="24"/>
    </row>
    <row r="62" spans="1:19" s="20" customFormat="1" ht="9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171"/>
      <c r="L62" s="7"/>
      <c r="N62" s="24"/>
      <c r="O62" s="24"/>
      <c r="P62" s="24"/>
      <c r="Q62" s="24"/>
      <c r="R62" s="24"/>
      <c r="S62" s="24"/>
    </row>
    <row r="63" spans="1:19" ht="18.75" customHeight="1">
      <c r="A63" s="34" t="s">
        <v>0</v>
      </c>
      <c r="C63" s="110">
        <v>2010</v>
      </c>
      <c r="D63" s="110">
        <v>2015</v>
      </c>
      <c r="E63" s="110">
        <v>2020</v>
      </c>
      <c r="F63" s="110">
        <v>2021</v>
      </c>
      <c r="G63" s="110">
        <v>2022</v>
      </c>
      <c r="H63" s="110">
        <v>2023</v>
      </c>
      <c r="I63" s="110" t="s">
        <v>1003</v>
      </c>
      <c r="J63" s="110"/>
      <c r="K63" s="404" t="s">
        <v>211</v>
      </c>
      <c r="L63" s="248" t="s">
        <v>0</v>
      </c>
      <c r="N63" s="24"/>
      <c r="O63" s="24"/>
      <c r="P63" s="24"/>
      <c r="Q63" s="24"/>
      <c r="R63" s="24"/>
      <c r="S63" s="24"/>
    </row>
    <row r="64" spans="1:19" s="118" customFormat="1" ht="14.25" customHeight="1">
      <c r="C64" s="67"/>
      <c r="D64" s="67"/>
      <c r="E64" s="67"/>
      <c r="F64" s="67"/>
      <c r="G64" s="67"/>
      <c r="H64" s="67"/>
      <c r="I64" s="67"/>
      <c r="K64" s="405"/>
      <c r="L64" s="67"/>
    </row>
    <row r="65" spans="1:35" s="118" customFormat="1" ht="14.25" customHeight="1">
      <c r="A65" s="35" t="s">
        <v>288</v>
      </c>
      <c r="B65" s="66"/>
      <c r="C65" s="424">
        <v>50</v>
      </c>
      <c r="D65" s="424">
        <v>275.49200000000002</v>
      </c>
      <c r="E65" s="424">
        <v>211.97499999999999</v>
      </c>
      <c r="F65" s="424">
        <v>2250.58</v>
      </c>
      <c r="G65" s="424">
        <v>6119.2160000000003</v>
      </c>
      <c r="H65" s="424">
        <v>11437.975</v>
      </c>
      <c r="I65" s="424">
        <v>5348.8</v>
      </c>
      <c r="K65" s="406">
        <v>3.5079143546592833</v>
      </c>
      <c r="L65" s="36" t="s">
        <v>288</v>
      </c>
    </row>
    <row r="66" spans="1:35" s="118" customFormat="1" ht="14.25" customHeight="1">
      <c r="A66" s="75" t="s">
        <v>527</v>
      </c>
      <c r="C66" s="436">
        <v>10994</v>
      </c>
      <c r="D66" s="424">
        <v>5775.7</v>
      </c>
      <c r="E66" s="424">
        <v>2304.9499999999998</v>
      </c>
      <c r="F66" s="424">
        <v>9562.5769999999993</v>
      </c>
      <c r="G66" s="424">
        <v>10128.884</v>
      </c>
      <c r="H66" s="424">
        <v>2817.8789999999999</v>
      </c>
      <c r="I66" s="424">
        <v>4242.9229999999998</v>
      </c>
      <c r="K66" s="406">
        <v>2.7826447983499158</v>
      </c>
      <c r="L66" s="36" t="s">
        <v>527</v>
      </c>
    </row>
    <row r="67" spans="1:35" s="118" customFormat="1" ht="14.25" customHeight="1">
      <c r="A67" s="35" t="s">
        <v>715</v>
      </c>
      <c r="B67" s="66"/>
      <c r="C67" s="112">
        <v>2905.8</v>
      </c>
      <c r="D67" s="235">
        <v>20020.900000000001</v>
      </c>
      <c r="E67" s="235">
        <v>8046.2659999999996</v>
      </c>
      <c r="F67" s="235">
        <v>7620.7470000000003</v>
      </c>
      <c r="G67" s="235">
        <v>4228.4219999999996</v>
      </c>
      <c r="H67" s="235">
        <v>4039.6329999999998</v>
      </c>
      <c r="I67" s="235">
        <v>3994.3049999999998</v>
      </c>
      <c r="J67" s="235"/>
      <c r="K67" s="406">
        <v>2.6195931510595551</v>
      </c>
      <c r="L67" s="36" t="s">
        <v>715</v>
      </c>
    </row>
    <row r="68" spans="1:35" s="118" customFormat="1" ht="14.25" customHeight="1">
      <c r="A68" s="35" t="s">
        <v>514</v>
      </c>
      <c r="B68" s="66"/>
      <c r="C68" s="112" t="s">
        <v>250</v>
      </c>
      <c r="D68" s="235">
        <v>2426</v>
      </c>
      <c r="E68" s="235">
        <v>3873.0050000000001</v>
      </c>
      <c r="F68" s="235">
        <v>3083.306</v>
      </c>
      <c r="G68" s="235">
        <v>2965.65</v>
      </c>
      <c r="H68" s="235">
        <v>1058.3499999999999</v>
      </c>
      <c r="I68" s="235">
        <v>3502.1</v>
      </c>
      <c r="J68" s="235"/>
      <c r="K68" s="406">
        <v>2.2967893474147987</v>
      </c>
      <c r="L68" s="36" t="s">
        <v>515</v>
      </c>
    </row>
    <row r="69" spans="1:35" s="118" customFormat="1" ht="14.25" customHeight="1">
      <c r="A69" s="75" t="s">
        <v>540</v>
      </c>
      <c r="C69" s="424">
        <v>30</v>
      </c>
      <c r="D69" s="424">
        <v>496</v>
      </c>
      <c r="E69" s="424">
        <v>1698.9059999999999</v>
      </c>
      <c r="F69" s="424">
        <v>3668.0219999999999</v>
      </c>
      <c r="G69" s="424">
        <v>4245.45</v>
      </c>
      <c r="H69" s="424">
        <v>1120.5160000000001</v>
      </c>
      <c r="I69" s="424">
        <v>3363.5</v>
      </c>
      <c r="K69" s="406">
        <v>2.2058910282486726</v>
      </c>
      <c r="L69" s="36" t="s">
        <v>540</v>
      </c>
    </row>
    <row r="70" spans="1:35" s="118" customFormat="1" ht="14.25" customHeight="1">
      <c r="A70" s="75" t="s">
        <v>509</v>
      </c>
      <c r="C70" s="424">
        <v>5439</v>
      </c>
      <c r="D70" s="424">
        <v>8475</v>
      </c>
      <c r="E70" s="424">
        <v>5069.75</v>
      </c>
      <c r="F70" s="424">
        <v>6048.1</v>
      </c>
      <c r="G70" s="424">
        <v>4549.4750000000004</v>
      </c>
      <c r="H70" s="424">
        <v>3272.0749999999998</v>
      </c>
      <c r="I70" s="424">
        <v>3224.0749999999998</v>
      </c>
      <c r="K70" s="406">
        <v>2.1144516476589379</v>
      </c>
      <c r="L70" s="36" t="s">
        <v>509</v>
      </c>
      <c r="U70" s="601"/>
      <c r="V70" s="601"/>
      <c r="W70" s="424"/>
      <c r="X70" s="424"/>
      <c r="Y70" s="424"/>
      <c r="Z70" s="424"/>
      <c r="AA70" s="424"/>
      <c r="AB70" s="424"/>
      <c r="AC70" s="424"/>
      <c r="AD70" s="424"/>
      <c r="AE70" s="424"/>
      <c r="AF70" s="424"/>
      <c r="AG70" s="424"/>
      <c r="AH70" s="602"/>
      <c r="AI70" s="602"/>
    </row>
    <row r="71" spans="1:35" s="118" customFormat="1" ht="14.25" customHeight="1">
      <c r="A71" s="35" t="s">
        <v>399</v>
      </c>
      <c r="C71" s="338">
        <v>241</v>
      </c>
      <c r="D71" s="112">
        <v>144</v>
      </c>
      <c r="E71" s="112">
        <v>579.30899999999997</v>
      </c>
      <c r="F71" s="112">
        <v>1495.1020000000001</v>
      </c>
      <c r="G71" s="112">
        <v>3002.39</v>
      </c>
      <c r="H71" s="112">
        <v>7268.2420000000002</v>
      </c>
      <c r="I71" s="112">
        <v>2652.9250000000002</v>
      </c>
      <c r="K71" s="406">
        <v>1.739873184515121</v>
      </c>
      <c r="L71" s="36" t="s">
        <v>400</v>
      </c>
      <c r="U71" s="601"/>
      <c r="V71" s="601"/>
      <c r="W71" s="424"/>
      <c r="X71" s="424"/>
      <c r="Y71" s="424"/>
      <c r="Z71" s="424"/>
      <c r="AA71" s="424"/>
      <c r="AB71" s="424"/>
      <c r="AC71" s="424"/>
      <c r="AD71" s="424"/>
      <c r="AE71" s="424"/>
      <c r="AF71" s="424"/>
      <c r="AG71" s="424"/>
      <c r="AH71" s="602"/>
      <c r="AI71" s="602"/>
    </row>
    <row r="72" spans="1:35" s="118" customFormat="1" ht="14.25" customHeight="1">
      <c r="A72" s="35" t="s">
        <v>293</v>
      </c>
      <c r="C72" s="338">
        <v>7824</v>
      </c>
      <c r="D72" s="112">
        <v>1524.4</v>
      </c>
      <c r="E72" s="112">
        <v>2489.4969999999998</v>
      </c>
      <c r="F72" s="112">
        <v>2829.6120000000001</v>
      </c>
      <c r="G72" s="112">
        <v>1595</v>
      </c>
      <c r="H72" s="112">
        <v>1789.675</v>
      </c>
      <c r="I72" s="112">
        <v>2583.3440000000001</v>
      </c>
      <c r="K72" s="406">
        <v>1.6942397361320169</v>
      </c>
      <c r="L72" s="36" t="s">
        <v>294</v>
      </c>
      <c r="U72" s="66"/>
      <c r="V72" s="66"/>
      <c r="W72" s="424"/>
      <c r="X72" s="424"/>
      <c r="Y72" s="424"/>
      <c r="Z72" s="424"/>
      <c r="AA72" s="424"/>
      <c r="AB72" s="424"/>
      <c r="AC72" s="424"/>
      <c r="AD72" s="424"/>
      <c r="AE72" s="424"/>
      <c r="AF72" s="424"/>
      <c r="AG72" s="424"/>
      <c r="AH72" s="429"/>
      <c r="AI72" s="429"/>
    </row>
    <row r="73" spans="1:35" s="118" customFormat="1" ht="14.25" customHeight="1">
      <c r="A73" s="35" t="s">
        <v>275</v>
      </c>
      <c r="B73" s="66"/>
      <c r="C73" s="112">
        <v>121</v>
      </c>
      <c r="D73" s="112">
        <v>266</v>
      </c>
      <c r="E73" s="112">
        <v>843.31</v>
      </c>
      <c r="F73" s="112">
        <v>1477.2180000000001</v>
      </c>
      <c r="G73" s="112">
        <v>923.06</v>
      </c>
      <c r="H73" s="112">
        <v>1583.5</v>
      </c>
      <c r="I73" s="112">
        <v>1861.175</v>
      </c>
      <c r="J73" s="235"/>
      <c r="K73" s="406">
        <v>1.2206181758586958</v>
      </c>
      <c r="L73" s="36" t="s">
        <v>276</v>
      </c>
      <c r="U73" s="601"/>
      <c r="V73" s="601"/>
      <c r="W73" s="424"/>
      <c r="X73" s="424"/>
      <c r="Y73" s="424"/>
      <c r="Z73" s="424"/>
      <c r="AA73" s="424"/>
      <c r="AB73" s="424"/>
      <c r="AC73" s="424"/>
      <c r="AD73" s="424"/>
      <c r="AE73" s="424"/>
      <c r="AF73" s="424"/>
      <c r="AG73" s="424"/>
      <c r="AH73" s="429"/>
      <c r="AI73" s="429"/>
    </row>
    <row r="74" spans="1:35" s="118" customFormat="1" ht="14.25" customHeight="1">
      <c r="A74" s="75" t="s">
        <v>285</v>
      </c>
      <c r="C74" s="112">
        <v>1798.5</v>
      </c>
      <c r="D74" s="112">
        <v>100</v>
      </c>
      <c r="E74" s="112">
        <v>324.82499999999999</v>
      </c>
      <c r="F74" s="112">
        <v>99.724999999999994</v>
      </c>
      <c r="G74" s="112">
        <v>421</v>
      </c>
      <c r="H74" s="112">
        <v>1395.606</v>
      </c>
      <c r="I74" s="112">
        <v>1460.925</v>
      </c>
      <c r="K74" s="406">
        <v>0.95812140640528964</v>
      </c>
      <c r="L74" s="36" t="s">
        <v>285</v>
      </c>
      <c r="U74" s="601"/>
      <c r="V74" s="601"/>
      <c r="W74" s="424"/>
      <c r="X74" s="424"/>
      <c r="Y74" s="424"/>
      <c r="Z74" s="424"/>
      <c r="AA74" s="424"/>
      <c r="AB74" s="424"/>
      <c r="AC74" s="424"/>
      <c r="AD74" s="424"/>
      <c r="AE74" s="424"/>
      <c r="AF74" s="424"/>
      <c r="AG74" s="424"/>
      <c r="AH74" s="602"/>
      <c r="AI74" s="602"/>
    </row>
    <row r="75" spans="1:35" s="118" customFormat="1" ht="14.25" customHeight="1">
      <c r="A75" s="75" t="s">
        <v>991</v>
      </c>
      <c r="C75" s="112">
        <v>96.174999999999997</v>
      </c>
      <c r="D75" s="112">
        <v>50.046033999999999</v>
      </c>
      <c r="E75" s="112">
        <v>273.875</v>
      </c>
      <c r="F75" s="112">
        <v>611.875</v>
      </c>
      <c r="G75" s="112">
        <v>166.42599999999999</v>
      </c>
      <c r="H75" s="112" t="s">
        <v>250</v>
      </c>
      <c r="I75" s="112">
        <v>1428.4749999999999</v>
      </c>
      <c r="J75" s="235"/>
      <c r="K75" s="406">
        <v>0.93683965707671235</v>
      </c>
      <c r="L75" s="36" t="s">
        <v>991</v>
      </c>
    </row>
    <row r="76" spans="1:35" s="118" customFormat="1" ht="14.25" customHeight="1">
      <c r="A76" s="75" t="s">
        <v>533</v>
      </c>
      <c r="C76" s="112" t="s">
        <v>250</v>
      </c>
      <c r="D76" s="112">
        <v>700.02251699999999</v>
      </c>
      <c r="E76" s="112">
        <v>590.79999999999995</v>
      </c>
      <c r="F76" s="112">
        <v>1120.625</v>
      </c>
      <c r="G76" s="112">
        <v>713</v>
      </c>
      <c r="H76" s="112">
        <v>453.27499999999998</v>
      </c>
      <c r="I76" s="112">
        <v>1274.6849999999999</v>
      </c>
      <c r="K76" s="406">
        <v>0.83597924939591473</v>
      </c>
      <c r="L76" s="36" t="s">
        <v>534</v>
      </c>
    </row>
    <row r="77" spans="1:35" s="118" customFormat="1" ht="14.25" customHeight="1">
      <c r="A77" s="75" t="s">
        <v>518</v>
      </c>
      <c r="C77" s="424" t="s">
        <v>250</v>
      </c>
      <c r="D77" s="424">
        <v>3572.7</v>
      </c>
      <c r="E77" s="424">
        <v>6528.0159999999996</v>
      </c>
      <c r="F77" s="424">
        <v>6351.5469999999996</v>
      </c>
      <c r="G77" s="424">
        <v>7041.85</v>
      </c>
      <c r="H77" s="424">
        <v>1284</v>
      </c>
      <c r="I77" s="424">
        <v>1239.75</v>
      </c>
      <c r="K77" s="406">
        <v>0.81306775747622773</v>
      </c>
      <c r="L77" s="36" t="s">
        <v>518</v>
      </c>
    </row>
    <row r="78" spans="1:35" s="118" customFormat="1" ht="14.25" customHeight="1">
      <c r="A78" s="75" t="s">
        <v>505</v>
      </c>
      <c r="C78" s="424">
        <v>225.2</v>
      </c>
      <c r="D78" s="112">
        <v>635.1</v>
      </c>
      <c r="E78" s="112">
        <v>1025.0419999999999</v>
      </c>
      <c r="F78" s="112">
        <v>3336.413</v>
      </c>
      <c r="G78" s="112">
        <v>4043.0349999999999</v>
      </c>
      <c r="H78" s="112">
        <v>4730.42</v>
      </c>
      <c r="I78" s="112">
        <v>1121.759</v>
      </c>
      <c r="K78" s="406">
        <v>0.73568548058784089</v>
      </c>
      <c r="L78" s="36" t="s">
        <v>506</v>
      </c>
      <c r="U78" s="601"/>
      <c r="V78" s="601"/>
      <c r="W78" s="424"/>
      <c r="X78" s="424"/>
      <c r="Y78" s="424"/>
      <c r="Z78" s="424"/>
      <c r="AA78" s="424"/>
      <c r="AB78" s="424"/>
      <c r="AC78" s="424"/>
      <c r="AD78" s="424"/>
      <c r="AE78" s="424"/>
      <c r="AF78" s="424"/>
      <c r="AG78" s="424"/>
      <c r="AH78" s="602"/>
      <c r="AI78" s="602"/>
    </row>
    <row r="79" spans="1:35" s="118" customFormat="1" ht="14.25" customHeight="1">
      <c r="A79" s="35" t="s">
        <v>512</v>
      </c>
      <c r="C79" s="112">
        <v>2182</v>
      </c>
      <c r="D79" s="112">
        <v>2375.6999999999998</v>
      </c>
      <c r="E79" s="112">
        <v>6030.8819999999996</v>
      </c>
      <c r="F79" s="112">
        <v>5838.72</v>
      </c>
      <c r="G79" s="112">
        <v>1667.0920000000001</v>
      </c>
      <c r="H79" s="112">
        <v>1106.826</v>
      </c>
      <c r="I79" s="112">
        <v>1071.675</v>
      </c>
      <c r="K79" s="406">
        <v>0.70283878926665555</v>
      </c>
      <c r="L79" s="334" t="s">
        <v>513</v>
      </c>
    </row>
    <row r="80" spans="1:35" s="118" customFormat="1" ht="14.25" customHeight="1">
      <c r="A80" s="35" t="s">
        <v>407</v>
      </c>
      <c r="B80" s="66"/>
      <c r="C80" s="436" t="s">
        <v>250</v>
      </c>
      <c r="D80" s="112">
        <v>375.04199999999997</v>
      </c>
      <c r="E80" s="112" t="s">
        <v>250</v>
      </c>
      <c r="F80" s="112">
        <v>700</v>
      </c>
      <c r="G80" s="112">
        <v>150</v>
      </c>
      <c r="H80" s="112">
        <v>300</v>
      </c>
      <c r="I80" s="112">
        <v>1000</v>
      </c>
      <c r="J80" s="235"/>
      <c r="K80" s="406">
        <v>0.65583202861563028</v>
      </c>
      <c r="L80" s="441" t="s">
        <v>407</v>
      </c>
    </row>
    <row r="81" spans="1:12" s="118" customFormat="1" ht="14.25" customHeight="1">
      <c r="A81" s="35" t="s">
        <v>301</v>
      </c>
      <c r="B81" s="66"/>
      <c r="C81" s="424">
        <v>9091.721000000005</v>
      </c>
      <c r="D81" s="424">
        <v>18413.994449000013</v>
      </c>
      <c r="E81" s="424">
        <v>21663.129999999976</v>
      </c>
      <c r="F81" s="424">
        <v>14146.369999999995</v>
      </c>
      <c r="G81" s="424">
        <v>17418.155000000028</v>
      </c>
      <c r="H81" s="424">
        <v>14454.012000000002</v>
      </c>
      <c r="I81" s="424">
        <v>7587.1560000000027</v>
      </c>
      <c r="K81" s="406">
        <v>4.9758999109032533</v>
      </c>
      <c r="L81" s="36" t="s">
        <v>302</v>
      </c>
    </row>
    <row r="82" spans="1:12" s="118" customFormat="1" ht="5.25" customHeight="1">
      <c r="A82" s="410"/>
      <c r="B82" s="397"/>
      <c r="C82" s="398"/>
      <c r="D82" s="398"/>
      <c r="E82" s="398"/>
      <c r="F82" s="398"/>
      <c r="G82" s="398"/>
      <c r="H82" s="398"/>
      <c r="I82" s="398"/>
      <c r="J82" s="414"/>
      <c r="K82" s="408"/>
      <c r="L82" s="412"/>
    </row>
    <row r="83" spans="1:12" s="118" customFormat="1" ht="5.25" customHeight="1">
      <c r="A83" s="411"/>
      <c r="B83" s="400"/>
      <c r="C83" s="401"/>
      <c r="D83" s="401"/>
      <c r="E83" s="401"/>
      <c r="F83" s="401"/>
      <c r="G83" s="401"/>
      <c r="H83" s="401"/>
      <c r="I83" s="401"/>
      <c r="J83" s="415"/>
      <c r="K83" s="409"/>
      <c r="L83" s="413"/>
    </row>
    <row r="84" spans="1:12" s="118" customFormat="1" ht="14.25" customHeight="1">
      <c r="A84" s="258" t="s">
        <v>205</v>
      </c>
      <c r="B84" s="237"/>
      <c r="C84" s="437">
        <v>109269</v>
      </c>
      <c r="D84" s="115">
        <v>114968.546</v>
      </c>
      <c r="E84" s="115">
        <v>153945.94699999999</v>
      </c>
      <c r="F84" s="115">
        <v>147855.682</v>
      </c>
      <c r="G84" s="115">
        <v>160202</v>
      </c>
      <c r="H84" s="115">
        <v>163544.24799999999</v>
      </c>
      <c r="I84" s="115">
        <v>152478.06700000001</v>
      </c>
      <c r="J84" s="113"/>
      <c r="K84" s="406">
        <v>100</v>
      </c>
      <c r="L84" s="246" t="s">
        <v>206</v>
      </c>
    </row>
    <row r="85" spans="1:12" s="118" customFormat="1" ht="14.25" customHeight="1">
      <c r="C85" s="112"/>
      <c r="D85" s="112"/>
      <c r="E85" s="112"/>
      <c r="F85" s="112"/>
      <c r="G85" s="112"/>
      <c r="H85" s="112"/>
      <c r="I85" s="112"/>
      <c r="J85" s="235"/>
      <c r="K85" s="438"/>
    </row>
    <row r="86" spans="1:12" s="118" customFormat="1" ht="14.25" customHeight="1">
      <c r="C86" s="112"/>
      <c r="D86" s="112"/>
      <c r="E86" s="112"/>
      <c r="F86" s="112"/>
      <c r="G86" s="112"/>
      <c r="H86" s="112"/>
      <c r="I86" s="112"/>
      <c r="J86" s="235"/>
      <c r="K86" s="438"/>
    </row>
    <row r="87" spans="1:12" s="118" customFormat="1" ht="14.25" customHeight="1">
      <c r="C87" s="112"/>
      <c r="D87" s="112"/>
      <c r="E87" s="112"/>
      <c r="F87" s="112"/>
      <c r="G87" s="112"/>
      <c r="H87" s="112"/>
      <c r="I87" s="112"/>
      <c r="J87" s="235"/>
      <c r="K87" s="438"/>
    </row>
    <row r="88" spans="1:12" s="118" customFormat="1" ht="14.25" customHeight="1">
      <c r="C88" s="112"/>
      <c r="D88" s="112"/>
      <c r="E88" s="112"/>
      <c r="F88" s="112"/>
      <c r="G88" s="112"/>
      <c r="H88" s="112"/>
      <c r="I88" s="112"/>
      <c r="J88" s="235"/>
      <c r="K88" s="438"/>
    </row>
    <row r="89" spans="1:12" s="118" customFormat="1" ht="14.25" customHeight="1">
      <c r="C89" s="112"/>
      <c r="D89" s="112"/>
      <c r="E89" s="112"/>
      <c r="F89" s="112"/>
      <c r="G89" s="112"/>
      <c r="H89" s="112"/>
      <c r="I89" s="112"/>
      <c r="J89" s="235"/>
      <c r="K89" s="438"/>
    </row>
    <row r="90" spans="1:12" s="118" customFormat="1" ht="14.25" customHeight="1">
      <c r="C90" s="112"/>
      <c r="D90" s="112"/>
      <c r="E90" s="112"/>
      <c r="F90" s="112"/>
      <c r="G90" s="112"/>
      <c r="H90" s="112"/>
      <c r="I90" s="112"/>
      <c r="J90" s="235"/>
      <c r="K90" s="438"/>
    </row>
    <row r="91" spans="1:12" s="118" customFormat="1" ht="14.25" customHeight="1">
      <c r="C91" s="112"/>
      <c r="D91" s="112"/>
      <c r="E91" s="112"/>
      <c r="F91" s="112"/>
      <c r="G91" s="112"/>
      <c r="H91" s="112"/>
      <c r="I91" s="112"/>
      <c r="J91" s="235"/>
      <c r="K91" s="438"/>
    </row>
    <row r="92" spans="1:12" s="118" customFormat="1" ht="14.25" customHeight="1">
      <c r="C92" s="112"/>
      <c r="D92" s="112"/>
      <c r="E92" s="112"/>
      <c r="F92" s="112"/>
      <c r="G92" s="112"/>
      <c r="H92" s="112"/>
      <c r="I92" s="112"/>
      <c r="J92" s="235"/>
      <c r="K92" s="438"/>
    </row>
    <row r="93" spans="1:12" s="118" customFormat="1" ht="14.25" customHeight="1">
      <c r="C93" s="112"/>
      <c r="D93" s="112"/>
      <c r="E93" s="112"/>
      <c r="F93" s="112"/>
      <c r="G93" s="112"/>
      <c r="H93" s="112"/>
      <c r="I93" s="112"/>
      <c r="J93" s="235"/>
      <c r="K93" s="438"/>
    </row>
    <row r="94" spans="1:12" s="118" customFormat="1" ht="14.25" customHeight="1">
      <c r="C94" s="112"/>
      <c r="D94" s="112"/>
      <c r="E94" s="112"/>
      <c r="F94" s="112"/>
      <c r="G94" s="112"/>
      <c r="H94" s="112"/>
      <c r="I94" s="112"/>
      <c r="J94" s="235"/>
      <c r="K94" s="438"/>
    </row>
    <row r="95" spans="1:12" s="118" customFormat="1" ht="14.25" customHeight="1">
      <c r="C95" s="112"/>
      <c r="D95" s="112"/>
      <c r="E95" s="112"/>
      <c r="F95" s="112"/>
      <c r="G95" s="112"/>
      <c r="H95" s="112"/>
      <c r="I95" s="112"/>
      <c r="J95" s="235"/>
      <c r="K95" s="438"/>
    </row>
    <row r="96" spans="1:12" s="118" customFormat="1" ht="14.25" customHeight="1">
      <c r="C96" s="112"/>
      <c r="D96" s="112"/>
      <c r="E96" s="112"/>
      <c r="F96" s="112"/>
      <c r="G96" s="112"/>
      <c r="H96" s="112"/>
      <c r="I96" s="112"/>
      <c r="J96" s="235"/>
      <c r="K96" s="438"/>
    </row>
    <row r="97" spans="1:19" s="118" customFormat="1" ht="14.25" customHeight="1">
      <c r="C97" s="112"/>
      <c r="D97" s="112"/>
      <c r="E97" s="112"/>
      <c r="F97" s="112"/>
      <c r="G97" s="112"/>
      <c r="H97" s="112"/>
      <c r="I97" s="112"/>
      <c r="J97" s="235"/>
      <c r="K97" s="438"/>
    </row>
    <row r="98" spans="1:19" s="118" customFormat="1" ht="14.25" customHeight="1">
      <c r="C98" s="112"/>
      <c r="D98" s="112"/>
      <c r="E98" s="112"/>
      <c r="F98" s="112"/>
      <c r="G98" s="112"/>
      <c r="H98" s="112"/>
      <c r="I98" s="112"/>
      <c r="J98" s="235"/>
      <c r="K98" s="438"/>
    </row>
    <row r="99" spans="1:19" s="118" customFormat="1" ht="14.25" customHeight="1">
      <c r="C99" s="112"/>
      <c r="D99" s="112"/>
      <c r="E99" s="112"/>
      <c r="F99" s="112"/>
      <c r="G99" s="112"/>
      <c r="H99" s="112"/>
      <c r="I99" s="112"/>
      <c r="J99" s="235"/>
      <c r="K99" s="438"/>
    </row>
    <row r="100" spans="1:19" s="118" customFormat="1" ht="14.25" customHeight="1">
      <c r="C100" s="112"/>
      <c r="D100" s="112"/>
      <c r="E100" s="112"/>
      <c r="F100" s="112"/>
      <c r="G100" s="112"/>
      <c r="H100" s="112"/>
      <c r="I100" s="112"/>
      <c r="J100" s="235"/>
      <c r="K100" s="438"/>
    </row>
    <row r="101" spans="1:19" s="118" customFormat="1" ht="14.25" customHeight="1">
      <c r="C101" s="112"/>
      <c r="D101" s="112"/>
      <c r="E101" s="112"/>
      <c r="F101" s="112"/>
      <c r="G101" s="112"/>
      <c r="H101" s="112"/>
      <c r="I101" s="112"/>
      <c r="J101" s="235"/>
      <c r="K101" s="438"/>
    </row>
    <row r="102" spans="1:19" s="118" customFormat="1" ht="14.25" customHeight="1">
      <c r="C102" s="112"/>
      <c r="D102" s="112"/>
      <c r="E102" s="112"/>
      <c r="F102" s="112"/>
      <c r="G102" s="112"/>
      <c r="H102" s="112"/>
      <c r="I102" s="112"/>
      <c r="J102" s="235"/>
      <c r="K102" s="438"/>
    </row>
    <row r="103" spans="1:19" s="118" customFormat="1" ht="14.25" customHeight="1">
      <c r="C103" s="112"/>
      <c r="D103" s="112"/>
      <c r="E103" s="112"/>
      <c r="F103" s="112"/>
      <c r="G103" s="112"/>
      <c r="H103" s="112"/>
      <c r="I103" s="112"/>
      <c r="J103" s="235"/>
      <c r="K103" s="438"/>
    </row>
    <row r="104" spans="1:19" ht="12" customHeight="1">
      <c r="A104" s="543"/>
      <c r="B104" s="57" t="s">
        <v>609</v>
      </c>
      <c r="K104" s="597"/>
      <c r="L104" s="597"/>
      <c r="N104" s="20"/>
      <c r="O104" s="20"/>
      <c r="P104" s="20"/>
      <c r="Q104" s="20"/>
      <c r="R104" s="20"/>
      <c r="S104" s="20"/>
    </row>
    <row r="105" spans="1:19" ht="12" customHeight="1">
      <c r="A105" s="544"/>
      <c r="B105" s="57" t="s">
        <v>73</v>
      </c>
      <c r="K105" s="173"/>
      <c r="L105" s="22"/>
    </row>
    <row r="106" spans="1:19" ht="12" customHeight="1">
      <c r="A106" s="544"/>
      <c r="B106" s="244" t="s">
        <v>995</v>
      </c>
    </row>
    <row r="107" spans="1:19" ht="12" customHeight="1">
      <c r="A107" s="544"/>
    </row>
  </sheetData>
  <mergeCells count="21">
    <mergeCell ref="U78:V78"/>
    <mergeCell ref="AH78:AI78"/>
    <mergeCell ref="A104:A107"/>
    <mergeCell ref="K104:L104"/>
    <mergeCell ref="AH70:AI70"/>
    <mergeCell ref="U70:V70"/>
    <mergeCell ref="AH74:AI74"/>
    <mergeCell ref="U71:V71"/>
    <mergeCell ref="AH71:AI71"/>
    <mergeCell ref="U73:V73"/>
    <mergeCell ref="U74:V74"/>
    <mergeCell ref="A61:B61"/>
    <mergeCell ref="A50:A53"/>
    <mergeCell ref="E50:L50"/>
    <mergeCell ref="A3:A4"/>
    <mergeCell ref="A8:B8"/>
    <mergeCell ref="A11:B11"/>
    <mergeCell ref="A56:A57"/>
    <mergeCell ref="B4:K4"/>
    <mergeCell ref="B3:I3"/>
    <mergeCell ref="B56:I56"/>
  </mergeCells>
  <hyperlinks>
    <hyperlink ref="L3" location="'Inhoudsopgave Zuivel in cijfers'!A1" display="Terug naar inhoudsopgave" xr:uid="{CF346FE8-EE1C-4409-B187-3B1F1AF9FFBC}"/>
    <hyperlink ref="L4" location="'Inhoudsopgave Zuivel in cijfers'!A1" display="Back to table of contents" xr:uid="{5FC28AFF-50E0-40B3-8502-6223F2932D3F}"/>
  </hyperlinks>
  <printOptions horizontalCentered="1"/>
  <pageMargins left="0.39370078740157483" right="0.39370078740157483" top="0.39370078740157483" bottom="0.39370078740157483" header="0" footer="0"/>
  <pageSetup paperSize="9"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8FDDDB-F941-4495-BECF-002BD921D200}">
  <sheetPr>
    <tabColor rgb="FFBBD25B"/>
  </sheetPr>
  <dimension ref="A1:S108"/>
  <sheetViews>
    <sheetView zoomScaleNormal="100" workbookViewId="0"/>
  </sheetViews>
  <sheetFormatPr baseColWidth="10" defaultColWidth="9.5" defaultRowHeight="14.5" customHeight="1"/>
  <cols>
    <col min="1" max="1" width="9.5" style="2"/>
    <col min="2" max="2" width="22.5" style="2" customWidth="1"/>
    <col min="3" max="7" width="9.25" style="2" customWidth="1"/>
    <col min="8" max="9" width="10.5" style="2" customWidth="1"/>
    <col min="10" max="10" width="1.75" style="2" customWidth="1"/>
    <col min="11" max="11" width="6.75" style="532" bestFit="1" customWidth="1"/>
    <col min="12" max="12" width="30" style="7" customWidth="1"/>
    <col min="13" max="16384" width="9.5" style="2"/>
  </cols>
  <sheetData>
    <row r="1" spans="1:13" ht="23" customHeight="1">
      <c r="A1" s="1"/>
      <c r="B1" s="1"/>
      <c r="C1" s="1"/>
      <c r="D1" s="1"/>
      <c r="E1" s="25"/>
      <c r="F1" s="25"/>
      <c r="G1" s="25"/>
      <c r="H1" s="25"/>
      <c r="I1" s="25"/>
      <c r="J1" s="25"/>
      <c r="K1" s="529"/>
      <c r="L1" s="109" t="s">
        <v>607</v>
      </c>
      <c r="M1" s="19"/>
    </row>
    <row r="2" spans="1:13" ht="12" customHeight="1">
      <c r="A2" s="1"/>
      <c r="B2" s="3"/>
      <c r="C2" s="4"/>
      <c r="D2" s="3"/>
      <c r="E2" s="3"/>
      <c r="F2" s="3"/>
      <c r="G2" s="3"/>
      <c r="H2" s="3"/>
      <c r="I2" s="3"/>
      <c r="J2" s="3"/>
      <c r="K2" s="530"/>
      <c r="L2" s="59" t="s">
        <v>1001</v>
      </c>
    </row>
    <row r="3" spans="1:13" ht="18" customHeight="1">
      <c r="A3" s="550">
        <v>44</v>
      </c>
      <c r="B3" s="600" t="s">
        <v>978</v>
      </c>
      <c r="C3" s="559"/>
      <c r="D3" s="559"/>
      <c r="E3" s="559"/>
      <c r="F3" s="559"/>
      <c r="G3" s="554"/>
      <c r="H3" s="554"/>
      <c r="I3" s="554"/>
      <c r="J3" s="554"/>
      <c r="K3" s="554"/>
      <c r="L3" s="125" t="s">
        <v>583</v>
      </c>
    </row>
    <row r="4" spans="1:13" ht="18" customHeight="1">
      <c r="A4" s="551"/>
      <c r="B4" s="603" t="s">
        <v>979</v>
      </c>
      <c r="C4" s="559"/>
      <c r="D4" s="559"/>
      <c r="E4" s="559"/>
      <c r="F4" s="559"/>
      <c r="G4" s="554"/>
      <c r="H4" s="554"/>
      <c r="I4" s="554"/>
      <c r="J4" s="554"/>
      <c r="K4" s="554"/>
      <c r="L4" s="225" t="s">
        <v>584</v>
      </c>
    </row>
    <row r="5" spans="1:13" s="118" customFormat="1" ht="14.25" customHeight="1">
      <c r="K5" s="531"/>
      <c r="L5" s="434"/>
    </row>
    <row r="6" spans="1:13" s="118" customFormat="1" ht="14.25" customHeight="1">
      <c r="K6" s="531"/>
      <c r="L6" s="434"/>
    </row>
    <row r="7" spans="1:13" s="118" customFormat="1" ht="14.25" customHeight="1">
      <c r="K7" s="531"/>
      <c r="L7" s="434"/>
    </row>
    <row r="8" spans="1:13" ht="14.25" customHeight="1">
      <c r="A8" s="594" t="s">
        <v>911</v>
      </c>
      <c r="B8" s="594"/>
      <c r="L8" s="431" t="s">
        <v>912</v>
      </c>
    </row>
    <row r="9" spans="1:13" ht="9" customHeight="1"/>
    <row r="10" spans="1:13" ht="18.75" customHeight="1">
      <c r="A10" s="34" t="s">
        <v>0</v>
      </c>
      <c r="C10" s="110">
        <v>2010</v>
      </c>
      <c r="D10" s="110">
        <v>2015</v>
      </c>
      <c r="E10" s="110">
        <v>2020</v>
      </c>
      <c r="F10" s="110">
        <v>2021</v>
      </c>
      <c r="G10" s="110">
        <v>2022</v>
      </c>
      <c r="H10" s="110">
        <v>2023</v>
      </c>
      <c r="I10" s="110" t="s">
        <v>1003</v>
      </c>
      <c r="J10" s="110"/>
      <c r="K10" s="533" t="s">
        <v>211</v>
      </c>
      <c r="L10" s="248" t="s">
        <v>0</v>
      </c>
    </row>
    <row r="11" spans="1:13" s="118" customFormat="1" ht="14.25" customHeight="1">
      <c r="A11" s="599"/>
      <c r="B11" s="599"/>
      <c r="C11" s="67"/>
      <c r="K11" s="269"/>
      <c r="L11" s="435"/>
    </row>
    <row r="12" spans="1:13" s="118" customFormat="1" ht="14.25" customHeight="1">
      <c r="A12" s="258" t="s">
        <v>765</v>
      </c>
      <c r="B12" s="237"/>
      <c r="C12" s="115">
        <v>608891.85483621899</v>
      </c>
      <c r="D12" s="113">
        <v>523758.18999999994</v>
      </c>
      <c r="E12" s="113">
        <v>557428.44900000014</v>
      </c>
      <c r="F12" s="113">
        <v>652210.73299999989</v>
      </c>
      <c r="G12" s="113">
        <v>716503.70600000001</v>
      </c>
      <c r="H12" s="113">
        <v>974468.6109999998</v>
      </c>
      <c r="I12" s="113">
        <v>948416.80499999982</v>
      </c>
      <c r="J12" s="113"/>
      <c r="K12" s="534">
        <v>95.399966637963402</v>
      </c>
      <c r="L12" s="246" t="s">
        <v>765</v>
      </c>
    </row>
    <row r="13" spans="1:13" s="118" customFormat="1" ht="14.25" customHeight="1">
      <c r="A13" s="35"/>
      <c r="B13" s="66"/>
      <c r="C13" s="67"/>
      <c r="K13" s="534"/>
      <c r="L13" s="440"/>
    </row>
    <row r="14" spans="1:13" s="118" customFormat="1" ht="14.25" customHeight="1">
      <c r="A14" s="35" t="s">
        <v>61</v>
      </c>
      <c r="B14" s="66"/>
      <c r="C14" s="112">
        <v>247026.62610111944</v>
      </c>
      <c r="D14" s="235">
        <v>328052.462</v>
      </c>
      <c r="E14" s="235">
        <v>312901.68</v>
      </c>
      <c r="F14" s="235">
        <v>445067.35399999999</v>
      </c>
      <c r="G14" s="235">
        <v>532054.55500000005</v>
      </c>
      <c r="H14" s="235">
        <v>672160.72699999996</v>
      </c>
      <c r="I14" s="235">
        <v>686097.49699999997</v>
      </c>
      <c r="J14" s="124"/>
      <c r="K14" s="534">
        <v>69.013621415312443</v>
      </c>
      <c r="L14" s="36" t="s">
        <v>17</v>
      </c>
    </row>
    <row r="15" spans="1:13" s="118" customFormat="1" ht="14.25" customHeight="1">
      <c r="A15" s="35" t="s">
        <v>14</v>
      </c>
      <c r="B15" s="66"/>
      <c r="C15" s="112">
        <v>264686.14110336429</v>
      </c>
      <c r="D15" s="235">
        <v>142285.97399999999</v>
      </c>
      <c r="E15" s="235">
        <v>157579.40700000001</v>
      </c>
      <c r="F15" s="235">
        <v>136121.64600000001</v>
      </c>
      <c r="G15" s="235">
        <v>104224.611</v>
      </c>
      <c r="H15" s="235">
        <v>175677.86</v>
      </c>
      <c r="I15" s="235">
        <v>156370.22500000001</v>
      </c>
      <c r="J15" s="124"/>
      <c r="K15" s="534">
        <v>15.729069929513569</v>
      </c>
      <c r="L15" s="36" t="s">
        <v>93</v>
      </c>
    </row>
    <row r="16" spans="1:13" s="118" customFormat="1" ht="14.25" customHeight="1">
      <c r="A16" s="35" t="s">
        <v>15</v>
      </c>
      <c r="B16" s="66"/>
      <c r="C16" s="112">
        <v>60986.923606645898</v>
      </c>
      <c r="D16" s="235">
        <v>26832.031999999999</v>
      </c>
      <c r="E16" s="235">
        <v>44637.233</v>
      </c>
      <c r="F16" s="235">
        <v>32270.406999999999</v>
      </c>
      <c r="G16" s="235">
        <v>45003.843000000001</v>
      </c>
      <c r="H16" s="235">
        <v>65250.951999999997</v>
      </c>
      <c r="I16" s="235">
        <v>42850.152000000002</v>
      </c>
      <c r="J16" s="124"/>
      <c r="K16" s="534">
        <v>4.3102389684371545</v>
      </c>
      <c r="L16" s="36" t="s">
        <v>16</v>
      </c>
    </row>
    <row r="17" spans="1:12" s="118" customFormat="1" ht="14.25" customHeight="1">
      <c r="A17" s="35" t="s">
        <v>18</v>
      </c>
      <c r="B17" s="66"/>
      <c r="C17" s="112">
        <v>1160.6850159130991</v>
      </c>
      <c r="D17" s="235">
        <v>1455.1780000000001</v>
      </c>
      <c r="E17" s="235">
        <v>3011.5140000000001</v>
      </c>
      <c r="F17" s="235">
        <v>6587.0550000000003</v>
      </c>
      <c r="G17" s="235">
        <v>11615.596</v>
      </c>
      <c r="H17" s="235">
        <v>16411.063999999998</v>
      </c>
      <c r="I17" s="235">
        <v>16606.626</v>
      </c>
      <c r="J17" s="124"/>
      <c r="K17" s="534">
        <v>1.6704381006504159</v>
      </c>
      <c r="L17" s="36" t="s">
        <v>19</v>
      </c>
    </row>
    <row r="18" spans="1:12" s="118" customFormat="1" ht="14.25" customHeight="1">
      <c r="A18" s="35" t="s">
        <v>22</v>
      </c>
      <c r="B18" s="66"/>
      <c r="C18" s="112">
        <v>14320.547927450272</v>
      </c>
      <c r="D18" s="235">
        <v>14787.532999999999</v>
      </c>
      <c r="E18" s="235">
        <v>6861.4970000000003</v>
      </c>
      <c r="F18" s="235">
        <v>3788.2669999999998</v>
      </c>
      <c r="G18" s="235">
        <v>1712.4369999999999</v>
      </c>
      <c r="H18" s="235">
        <v>6321.1779999999999</v>
      </c>
      <c r="I18" s="235">
        <v>12128.694</v>
      </c>
      <c r="J18" s="124"/>
      <c r="K18" s="534">
        <v>1.2200089632132438</v>
      </c>
      <c r="L18" s="36" t="s">
        <v>23</v>
      </c>
    </row>
    <row r="19" spans="1:12" s="118" customFormat="1" ht="14.25" customHeight="1">
      <c r="A19" s="35" t="s">
        <v>20</v>
      </c>
      <c r="B19" s="66"/>
      <c r="C19" s="112">
        <v>14835.679150987417</v>
      </c>
      <c r="D19" s="235">
        <v>1528.681</v>
      </c>
      <c r="E19" s="235">
        <v>850.01700000000005</v>
      </c>
      <c r="F19" s="235">
        <v>4605.9560000000001</v>
      </c>
      <c r="G19" s="235">
        <v>2953.5329999999999</v>
      </c>
      <c r="H19" s="235">
        <v>4231.1130000000003</v>
      </c>
      <c r="I19" s="235">
        <v>8379.0859999999993</v>
      </c>
      <c r="J19" s="124"/>
      <c r="K19" s="534">
        <v>0.84284095414845195</v>
      </c>
      <c r="L19" s="36" t="s">
        <v>21</v>
      </c>
    </row>
    <row r="20" spans="1:12" s="118" customFormat="1" ht="14.25" customHeight="1">
      <c r="A20" s="35" t="s">
        <v>29</v>
      </c>
      <c r="B20" s="66"/>
      <c r="C20" s="112">
        <v>77.633000536821783</v>
      </c>
      <c r="D20" s="235">
        <v>1101.1220000000001</v>
      </c>
      <c r="E20" s="235">
        <v>21910.466</v>
      </c>
      <c r="F20" s="235">
        <v>16087.814</v>
      </c>
      <c r="G20" s="235">
        <v>9520.7980000000007</v>
      </c>
      <c r="H20" s="235">
        <v>20495.351999999999</v>
      </c>
      <c r="I20" s="235">
        <v>6720.777</v>
      </c>
      <c r="J20" s="124"/>
      <c r="K20" s="534">
        <v>0.6760338895315039</v>
      </c>
      <c r="L20" s="36" t="s">
        <v>30</v>
      </c>
    </row>
    <row r="21" spans="1:12" s="118" customFormat="1" ht="14.25" customHeight="1">
      <c r="A21" s="35" t="s">
        <v>31</v>
      </c>
      <c r="B21" s="66"/>
      <c r="C21" s="112">
        <v>176.39899786538444</v>
      </c>
      <c r="D21" s="235">
        <v>1644.3330000000001</v>
      </c>
      <c r="E21" s="235">
        <v>3251.5680000000002</v>
      </c>
      <c r="F21" s="235">
        <v>2655.4850000000001</v>
      </c>
      <c r="G21" s="235">
        <v>3231.8530000000001</v>
      </c>
      <c r="H21" s="235">
        <v>4815.2489999999998</v>
      </c>
      <c r="I21" s="235">
        <v>5562.0529999999999</v>
      </c>
      <c r="J21" s="124"/>
      <c r="K21" s="534">
        <v>0.55947940593332735</v>
      </c>
      <c r="L21" s="36" t="s">
        <v>32</v>
      </c>
    </row>
    <row r="22" spans="1:12" s="118" customFormat="1" ht="14.25" customHeight="1">
      <c r="A22" s="35" t="s">
        <v>64</v>
      </c>
      <c r="B22" s="66"/>
      <c r="C22" s="112" t="s">
        <v>250</v>
      </c>
      <c r="D22" s="235">
        <v>283.30399999999997</v>
      </c>
      <c r="E22" s="235">
        <v>804.42200000000003</v>
      </c>
      <c r="F22" s="235">
        <v>630.70000000000005</v>
      </c>
      <c r="G22" s="235">
        <v>446.70100000000002</v>
      </c>
      <c r="H22" s="235">
        <v>792.20899999999995</v>
      </c>
      <c r="I22" s="235">
        <v>3997.8330000000001</v>
      </c>
      <c r="J22" s="124"/>
      <c r="K22" s="534">
        <v>0.40213662686433449</v>
      </c>
      <c r="L22" s="36" t="s">
        <v>43</v>
      </c>
    </row>
    <row r="23" spans="1:12" s="118" customFormat="1" ht="14.25" customHeight="1">
      <c r="A23" s="35" t="s">
        <v>66</v>
      </c>
      <c r="B23" s="66"/>
      <c r="C23" s="112">
        <v>6.0689997673034668</v>
      </c>
      <c r="D23" s="235">
        <v>584.85400000000004</v>
      </c>
      <c r="E23" s="235">
        <v>84.116</v>
      </c>
      <c r="F23" s="235">
        <v>682.24099999999999</v>
      </c>
      <c r="G23" s="235">
        <v>526.29300000000001</v>
      </c>
      <c r="H23" s="235">
        <v>712.02599999999995</v>
      </c>
      <c r="I23" s="235">
        <v>2670.19</v>
      </c>
      <c r="J23" s="124"/>
      <c r="K23" s="534">
        <v>0.26859080899249099</v>
      </c>
      <c r="L23" s="36" t="s">
        <v>109</v>
      </c>
    </row>
    <row r="24" spans="1:12" s="118" customFormat="1" ht="14.25" customHeight="1">
      <c r="A24" s="35" t="s">
        <v>27</v>
      </c>
      <c r="B24" s="66"/>
      <c r="C24" s="112">
        <v>3708.5809685979038</v>
      </c>
      <c r="D24" s="235">
        <v>969.29499999999996</v>
      </c>
      <c r="E24" s="235">
        <v>1210.7750000000001</v>
      </c>
      <c r="F24" s="235">
        <v>621.29700000000003</v>
      </c>
      <c r="G24" s="235">
        <v>1113.6179999999999</v>
      </c>
      <c r="H24" s="235">
        <v>1623.002</v>
      </c>
      <c r="I24" s="235">
        <v>1320.5519999999999</v>
      </c>
      <c r="J24" s="124"/>
      <c r="K24" s="534">
        <v>0.13283254375031436</v>
      </c>
      <c r="L24" s="36" t="s">
        <v>28</v>
      </c>
    </row>
    <row r="25" spans="1:12" s="118" customFormat="1" ht="14.25" customHeight="1">
      <c r="A25" s="35" t="s">
        <v>37</v>
      </c>
      <c r="B25" s="66"/>
      <c r="C25" s="112">
        <v>4.2449999520322308</v>
      </c>
      <c r="D25" s="235">
        <v>493.13600000000002</v>
      </c>
      <c r="E25" s="235">
        <v>1090.4179999999999</v>
      </c>
      <c r="F25" s="235">
        <v>172.41</v>
      </c>
      <c r="G25" s="235">
        <v>244.017</v>
      </c>
      <c r="H25" s="235">
        <v>157.11000000000001</v>
      </c>
      <c r="I25" s="235">
        <v>1137.759</v>
      </c>
      <c r="J25" s="124"/>
      <c r="K25" s="534">
        <v>0.11444564253797952</v>
      </c>
      <c r="L25" s="36" t="s">
        <v>38</v>
      </c>
    </row>
    <row r="26" spans="1:12" s="118" customFormat="1" ht="14.25" customHeight="1">
      <c r="A26" s="35" t="s">
        <v>24</v>
      </c>
      <c r="B26" s="66"/>
      <c r="C26" s="112">
        <v>20.279000174254179</v>
      </c>
      <c r="D26" s="235">
        <v>910.67499999999995</v>
      </c>
      <c r="E26" s="235">
        <v>377.78800000000001</v>
      </c>
      <c r="F26" s="235">
        <v>1136.6099999999999</v>
      </c>
      <c r="G26" s="235">
        <v>1352.8309999999999</v>
      </c>
      <c r="H26" s="235">
        <v>2355.8429999999998</v>
      </c>
      <c r="I26" s="235">
        <v>1031.654</v>
      </c>
      <c r="J26" s="124"/>
      <c r="K26" s="534">
        <v>0.10377268376420376</v>
      </c>
      <c r="L26" s="36" t="s">
        <v>25</v>
      </c>
    </row>
    <row r="27" spans="1:12" s="118" customFormat="1" ht="14.25" customHeight="1">
      <c r="A27" s="35" t="s">
        <v>36</v>
      </c>
      <c r="B27" s="66"/>
      <c r="C27" s="112">
        <v>0.36499999696388841</v>
      </c>
      <c r="D27" s="235">
        <v>170.49799999999999</v>
      </c>
      <c r="E27" s="235">
        <v>239.67</v>
      </c>
      <c r="F27" s="235">
        <v>161.899</v>
      </c>
      <c r="G27" s="235">
        <v>174.58099999999999</v>
      </c>
      <c r="H27" s="235">
        <v>1482.25</v>
      </c>
      <c r="I27" s="235">
        <v>696.14700000000005</v>
      </c>
      <c r="J27" s="124"/>
      <c r="K27" s="534">
        <v>7.0024487361459525E-2</v>
      </c>
      <c r="L27" s="36" t="s">
        <v>36</v>
      </c>
    </row>
    <row r="28" spans="1:12" s="118" customFormat="1" ht="14.25" customHeight="1">
      <c r="A28" s="35" t="s">
        <v>63</v>
      </c>
      <c r="B28" s="66"/>
      <c r="C28" s="112" t="s">
        <v>250</v>
      </c>
      <c r="D28" s="235">
        <v>64.819999999999993</v>
      </c>
      <c r="E28" s="235">
        <v>385.77800000000002</v>
      </c>
      <c r="F28" s="235">
        <v>60.654000000000003</v>
      </c>
      <c r="G28" s="235">
        <v>251.227</v>
      </c>
      <c r="H28" s="235">
        <v>59.71</v>
      </c>
      <c r="I28" s="235">
        <v>550.65499999999997</v>
      </c>
      <c r="J28" s="124"/>
      <c r="K28" s="534">
        <v>5.538964340581011E-2</v>
      </c>
      <c r="L28" s="36" t="s">
        <v>53</v>
      </c>
    </row>
    <row r="29" spans="1:12" s="118" customFormat="1" ht="14.25" customHeight="1">
      <c r="A29" s="35" t="s">
        <v>51</v>
      </c>
      <c r="B29" s="66"/>
      <c r="C29" s="112" t="s">
        <v>250</v>
      </c>
      <c r="D29" s="235">
        <v>144.56700000000001</v>
      </c>
      <c r="E29" s="235">
        <v>151.32900000000001</v>
      </c>
      <c r="F29" s="235">
        <v>136.602</v>
      </c>
      <c r="G29" s="235">
        <v>314.56400000000002</v>
      </c>
      <c r="H29" s="235">
        <v>519.928</v>
      </c>
      <c r="I29" s="235">
        <v>524.94500000000005</v>
      </c>
      <c r="J29" s="124"/>
      <c r="K29" s="534">
        <v>5.2803509198432762E-2</v>
      </c>
      <c r="L29" s="36" t="s">
        <v>52</v>
      </c>
    </row>
    <row r="30" spans="1:12" s="118" customFormat="1" ht="14.25" customHeight="1">
      <c r="A30" s="35" t="s">
        <v>34</v>
      </c>
      <c r="B30" s="66"/>
      <c r="C30" s="112">
        <v>241.99899023561738</v>
      </c>
      <c r="D30" s="235">
        <v>201.9</v>
      </c>
      <c r="E30" s="235">
        <v>545.05899999999997</v>
      </c>
      <c r="F30" s="235">
        <v>180.822</v>
      </c>
      <c r="G30" s="235">
        <v>130.21299999999999</v>
      </c>
      <c r="H30" s="235">
        <v>150.03299999999999</v>
      </c>
      <c r="I30" s="235">
        <v>465.846</v>
      </c>
      <c r="J30" s="124"/>
      <c r="K30" s="534">
        <v>4.6858820535585835E-2</v>
      </c>
      <c r="L30" s="36" t="s">
        <v>35</v>
      </c>
    </row>
    <row r="31" spans="1:12" s="118" customFormat="1" ht="14.25" customHeight="1">
      <c r="A31" s="35" t="s">
        <v>507</v>
      </c>
      <c r="B31" s="66"/>
      <c r="C31" s="112" t="s">
        <v>250</v>
      </c>
      <c r="D31" s="235">
        <v>33.786000000000001</v>
      </c>
      <c r="E31" s="235">
        <v>256.45499999999998</v>
      </c>
      <c r="F31" s="235">
        <v>35.173000000000002</v>
      </c>
      <c r="G31" s="235">
        <v>148.249</v>
      </c>
      <c r="H31" s="235">
        <v>253.15899999999999</v>
      </c>
      <c r="I31" s="235">
        <v>331.37299999999999</v>
      </c>
      <c r="J31" s="124"/>
      <c r="K31" s="534">
        <v>3.333236292109127E-2</v>
      </c>
      <c r="L31" s="36" t="s">
        <v>508</v>
      </c>
    </row>
    <row r="32" spans="1:12" s="118" customFormat="1" ht="14.25" customHeight="1">
      <c r="A32" s="35" t="s">
        <v>44</v>
      </c>
      <c r="B32" s="66"/>
      <c r="C32" s="112">
        <v>9.8559999698773026</v>
      </c>
      <c r="D32" s="235">
        <v>244.63900000000001</v>
      </c>
      <c r="E32" s="235">
        <v>300.95299999999997</v>
      </c>
      <c r="F32" s="235">
        <v>412.37400000000002</v>
      </c>
      <c r="G32" s="235">
        <v>706.84</v>
      </c>
      <c r="H32" s="235">
        <v>188.762</v>
      </c>
      <c r="I32" s="235">
        <v>204.28200000000001</v>
      </c>
      <c r="J32" s="124"/>
      <c r="K32" s="534">
        <v>2.0548450725455508E-2</v>
      </c>
      <c r="L32" s="36" t="s">
        <v>45</v>
      </c>
    </row>
    <row r="33" spans="1:12" s="118" customFormat="1" ht="14.25" customHeight="1">
      <c r="A33" s="35" t="s">
        <v>33</v>
      </c>
      <c r="B33" s="66"/>
      <c r="C33" s="112">
        <v>0.17500000400468707</v>
      </c>
      <c r="D33" s="235">
        <v>308.93599999999998</v>
      </c>
      <c r="E33" s="235">
        <v>62.292000000000002</v>
      </c>
      <c r="F33" s="235">
        <v>91.256</v>
      </c>
      <c r="G33" s="235">
        <v>285.18700000000001</v>
      </c>
      <c r="H33" s="235">
        <v>99.603999999999999</v>
      </c>
      <c r="I33" s="235">
        <v>183.87</v>
      </c>
      <c r="J33" s="124"/>
      <c r="K33" s="534">
        <v>1.8495235189049962E-2</v>
      </c>
      <c r="L33" s="36" t="s">
        <v>33</v>
      </c>
    </row>
    <row r="34" spans="1:12" s="118" customFormat="1" ht="14.25" customHeight="1">
      <c r="A34" s="35" t="s">
        <v>46</v>
      </c>
      <c r="B34" s="66"/>
      <c r="C34" s="112">
        <v>1272.8249742090702</v>
      </c>
      <c r="D34" s="235">
        <v>1328.8340000000001</v>
      </c>
      <c r="E34" s="235">
        <v>205.76300000000001</v>
      </c>
      <c r="F34" s="235">
        <v>158.80799999999999</v>
      </c>
      <c r="G34" s="235">
        <v>249.32900000000001</v>
      </c>
      <c r="H34" s="235">
        <v>174.17</v>
      </c>
      <c r="I34" s="235">
        <v>127.536</v>
      </c>
      <c r="J34" s="124"/>
      <c r="K34" s="534">
        <v>1.2828674145160578E-2</v>
      </c>
      <c r="L34" s="36" t="s">
        <v>46</v>
      </c>
    </row>
    <row r="35" spans="1:12" s="118" customFormat="1" ht="14.25" customHeight="1">
      <c r="A35" s="35" t="s">
        <v>42</v>
      </c>
      <c r="B35" s="66"/>
      <c r="C35" s="112">
        <v>18.684999994933605</v>
      </c>
      <c r="D35" s="235">
        <v>56.918999999999997</v>
      </c>
      <c r="E35" s="235">
        <v>45.079000000000001</v>
      </c>
      <c r="F35" s="235">
        <v>39.188000000000002</v>
      </c>
      <c r="G35" s="235">
        <v>43.360999999999997</v>
      </c>
      <c r="H35" s="235">
        <v>104.313</v>
      </c>
      <c r="I35" s="235">
        <v>108.142</v>
      </c>
      <c r="J35" s="124"/>
      <c r="K35" s="534">
        <v>1.0877857855083705E-2</v>
      </c>
      <c r="L35" s="36" t="s">
        <v>42</v>
      </c>
    </row>
    <row r="36" spans="1:12" s="118" customFormat="1" ht="14.25" customHeight="1">
      <c r="A36" s="35" t="s">
        <v>47</v>
      </c>
      <c r="B36" s="66"/>
      <c r="C36" s="112">
        <v>2.2260000109672546</v>
      </c>
      <c r="D36" s="235">
        <v>104.43600000000001</v>
      </c>
      <c r="E36" s="235">
        <v>542.755</v>
      </c>
      <c r="F36" s="235">
        <v>403.27800000000002</v>
      </c>
      <c r="G36" s="235">
        <v>50.646000000000001</v>
      </c>
      <c r="H36" s="235">
        <v>98.183000000000007</v>
      </c>
      <c r="I36" s="235">
        <v>103.99</v>
      </c>
      <c r="J36" s="124"/>
      <c r="K36" s="534">
        <v>1.0460213777719614E-2</v>
      </c>
      <c r="L36" s="36" t="s">
        <v>48</v>
      </c>
    </row>
    <row r="37" spans="1:12" s="118" customFormat="1" ht="14.25" customHeight="1">
      <c r="A37" s="35" t="s">
        <v>65</v>
      </c>
      <c r="B37" s="66"/>
      <c r="C37" s="112" t="s">
        <v>250</v>
      </c>
      <c r="D37" s="235">
        <v>60.869</v>
      </c>
      <c r="E37" s="235">
        <v>40.247999999999998</v>
      </c>
      <c r="F37" s="235">
        <v>23.904</v>
      </c>
      <c r="G37" s="235">
        <v>44.73</v>
      </c>
      <c r="H37" s="235">
        <v>183.256</v>
      </c>
      <c r="I37" s="235">
        <v>101.65900000000001</v>
      </c>
      <c r="J37" s="124"/>
      <c r="K37" s="534">
        <v>1.0225741633130092E-2</v>
      </c>
      <c r="L37" s="36" t="s">
        <v>39</v>
      </c>
    </row>
    <row r="38" spans="1:12" s="118" customFormat="1" ht="14.25" customHeight="1">
      <c r="A38" s="35" t="s">
        <v>49</v>
      </c>
      <c r="B38" s="66"/>
      <c r="C38" s="112">
        <v>327.15499908279162</v>
      </c>
      <c r="D38" s="235">
        <v>46.625999999999998</v>
      </c>
      <c r="E38" s="235">
        <v>58.627000000000002</v>
      </c>
      <c r="F38" s="235">
        <v>39.97</v>
      </c>
      <c r="G38" s="235">
        <v>84.122</v>
      </c>
      <c r="H38" s="235">
        <v>102.092</v>
      </c>
      <c r="I38" s="235">
        <v>97.763000000000005</v>
      </c>
      <c r="J38" s="235"/>
      <c r="K38" s="534">
        <v>9.8338482503240957E-3</v>
      </c>
      <c r="L38" s="36" t="s">
        <v>50</v>
      </c>
    </row>
    <row r="39" spans="1:12" s="118" customFormat="1" ht="14.25" customHeight="1">
      <c r="A39" s="35" t="s">
        <v>40</v>
      </c>
      <c r="B39" s="66"/>
      <c r="C39" s="112">
        <v>8.7600003406405449</v>
      </c>
      <c r="D39" s="235">
        <v>62.780999999999999</v>
      </c>
      <c r="E39" s="235">
        <v>23.54</v>
      </c>
      <c r="F39" s="235">
        <v>39.563000000000002</v>
      </c>
      <c r="G39" s="235">
        <v>19.971</v>
      </c>
      <c r="H39" s="235">
        <v>49.466000000000001</v>
      </c>
      <c r="I39" s="235">
        <v>47.499000000000002</v>
      </c>
      <c r="J39" s="124"/>
      <c r="K39" s="534">
        <v>4.7778603156832774E-3</v>
      </c>
      <c r="L39" s="36" t="s">
        <v>41</v>
      </c>
    </row>
    <row r="40" spans="1:12" s="118" customFormat="1" ht="14.25" customHeight="1">
      <c r="A40" s="247"/>
      <c r="B40" s="252"/>
      <c r="C40" s="115"/>
      <c r="D40" s="235"/>
      <c r="E40" s="235"/>
      <c r="F40" s="235"/>
      <c r="G40" s="235"/>
      <c r="H40" s="235"/>
      <c r="I40" s="235"/>
      <c r="J40" s="113"/>
      <c r="K40" s="269"/>
      <c r="L40" s="389"/>
    </row>
    <row r="41" spans="1:12" s="118" customFormat="1" ht="14.25" customHeight="1">
      <c r="A41" s="258" t="s">
        <v>496</v>
      </c>
      <c r="B41" s="237"/>
      <c r="C41" s="115">
        <v>20199.14516378101</v>
      </c>
      <c r="D41" s="113">
        <v>27286.810000000056</v>
      </c>
      <c r="E41" s="113">
        <v>34073.71699999983</v>
      </c>
      <c r="F41" s="113">
        <v>35141.055000000051</v>
      </c>
      <c r="G41" s="113">
        <v>35349.785999999964</v>
      </c>
      <c r="H41" s="113">
        <v>36125.508000000264</v>
      </c>
      <c r="I41" s="113">
        <v>45731.137000000221</v>
      </c>
      <c r="J41" s="235"/>
      <c r="K41" s="534">
        <v>4.6000333620365952</v>
      </c>
      <c r="L41" s="389" t="s">
        <v>766</v>
      </c>
    </row>
    <row r="42" spans="1:12" s="118" customFormat="1" ht="14.25" customHeight="1">
      <c r="A42" s="75"/>
      <c r="K42" s="534"/>
      <c r="L42" s="36"/>
    </row>
    <row r="43" spans="1:12" s="118" customFormat="1" ht="14.25" customHeight="1">
      <c r="A43" s="75" t="s">
        <v>715</v>
      </c>
      <c r="C43" s="112">
        <v>61.177999999999997</v>
      </c>
      <c r="D43" s="235">
        <v>4570.7</v>
      </c>
      <c r="E43" s="235">
        <v>8368.4159999999993</v>
      </c>
      <c r="F43" s="235">
        <v>11284.291999999999</v>
      </c>
      <c r="G43" s="235">
        <v>13216.518</v>
      </c>
      <c r="H43" s="235">
        <v>14250.201999999999</v>
      </c>
      <c r="I43" s="235">
        <v>15322.23</v>
      </c>
      <c r="J43" s="235"/>
      <c r="K43" s="534">
        <v>1.5412424401518299</v>
      </c>
      <c r="L43" s="36" t="s">
        <v>715</v>
      </c>
    </row>
    <row r="44" spans="1:12" s="118" customFormat="1" ht="14.25" customHeight="1">
      <c r="A44" s="35" t="s">
        <v>499</v>
      </c>
      <c r="B44" s="66"/>
      <c r="C44" s="424">
        <v>8190.1229999999996</v>
      </c>
      <c r="D44" s="424">
        <v>9257.7999999999993</v>
      </c>
      <c r="E44" s="424">
        <v>7050.143</v>
      </c>
      <c r="F44" s="424">
        <v>9040.9670000000006</v>
      </c>
      <c r="G44" s="424">
        <v>4467.3339999999998</v>
      </c>
      <c r="H44" s="424">
        <v>5450.5709999999999</v>
      </c>
      <c r="I44" s="424">
        <v>6956.7839999999997</v>
      </c>
      <c r="K44" s="534">
        <v>0.69977351519780129</v>
      </c>
      <c r="L44" s="441" t="s">
        <v>500</v>
      </c>
    </row>
    <row r="45" spans="1:12" s="118" customFormat="1" ht="14.25" customHeight="1">
      <c r="A45" s="35" t="s">
        <v>1022</v>
      </c>
      <c r="B45" s="66"/>
      <c r="C45" s="112" t="s">
        <v>250</v>
      </c>
      <c r="D45" s="235" t="s">
        <v>250</v>
      </c>
      <c r="E45" s="235">
        <v>18.071000000000002</v>
      </c>
      <c r="F45" s="235">
        <v>23.222000000000001</v>
      </c>
      <c r="G45" s="235">
        <v>10.746</v>
      </c>
      <c r="H45" s="235">
        <v>16.074000000000002</v>
      </c>
      <c r="I45" s="235">
        <v>2292.942</v>
      </c>
      <c r="J45" s="235"/>
      <c r="K45" s="534">
        <v>0.23064394172431932</v>
      </c>
      <c r="L45" s="36" t="s">
        <v>1022</v>
      </c>
    </row>
    <row r="46" spans="1:12" s="118" customFormat="1" ht="14.25" customHeight="1">
      <c r="A46" s="75" t="s">
        <v>5</v>
      </c>
      <c r="C46" s="424">
        <v>23.696000000000002</v>
      </c>
      <c r="D46" s="424">
        <v>8.9999999999999993E-3</v>
      </c>
      <c r="E46" s="424">
        <v>5.6859999999999999</v>
      </c>
      <c r="F46" s="424" t="s">
        <v>250</v>
      </c>
      <c r="G46" s="424" t="s">
        <v>250</v>
      </c>
      <c r="H46" s="424">
        <v>1.5509999999999999</v>
      </c>
      <c r="I46" s="424">
        <v>1939.838</v>
      </c>
      <c r="K46" s="534">
        <v>0.19512568683665796</v>
      </c>
      <c r="L46" s="36" t="s">
        <v>6</v>
      </c>
    </row>
    <row r="47" spans="1:12" s="118" customFormat="1" ht="14.25" customHeight="1">
      <c r="A47" s="75"/>
      <c r="C47" s="424"/>
      <c r="D47" s="424"/>
      <c r="E47" s="424"/>
      <c r="F47" s="424"/>
      <c r="G47" s="424"/>
      <c r="H47" s="424"/>
      <c r="I47" s="424"/>
      <c r="J47" s="424"/>
      <c r="K47" s="424"/>
      <c r="L47" s="36"/>
    </row>
    <row r="48" spans="1:12" s="118" customFormat="1" ht="14.25" customHeight="1">
      <c r="A48" s="75"/>
      <c r="C48" s="424"/>
      <c r="D48" s="424"/>
      <c r="E48" s="424"/>
      <c r="F48" s="424"/>
      <c r="G48" s="424"/>
      <c r="H48" s="424"/>
      <c r="I48" s="424"/>
      <c r="J48" s="424"/>
      <c r="K48" s="424"/>
      <c r="L48" s="36"/>
    </row>
    <row r="49" spans="1:19" s="118" customFormat="1" ht="14.25" customHeight="1">
      <c r="K49" s="531"/>
      <c r="L49" s="67"/>
    </row>
    <row r="50" spans="1:19" s="20" customFormat="1" ht="12" customHeight="1">
      <c r="A50" s="543" t="s">
        <v>1</v>
      </c>
      <c r="B50" s="74" t="s">
        <v>2</v>
      </c>
      <c r="E50" s="597"/>
      <c r="F50" s="597"/>
      <c r="G50" s="597"/>
      <c r="H50" s="597"/>
      <c r="I50" s="597"/>
      <c r="J50" s="597"/>
      <c r="K50" s="598"/>
      <c r="L50" s="598"/>
      <c r="N50" s="24"/>
      <c r="O50" s="24"/>
      <c r="P50" s="24"/>
      <c r="Q50" s="24"/>
      <c r="R50" s="24"/>
      <c r="S50" s="24"/>
    </row>
    <row r="51" spans="1:19" s="20" customFormat="1" ht="12" customHeight="1">
      <c r="A51" s="544"/>
      <c r="B51" s="57" t="s">
        <v>609</v>
      </c>
      <c r="E51" s="22"/>
      <c r="F51" s="22"/>
      <c r="G51" s="22"/>
      <c r="H51" s="22"/>
      <c r="I51" s="22"/>
      <c r="J51" s="22"/>
      <c r="K51" s="535"/>
      <c r="L51" s="19"/>
      <c r="N51" s="24"/>
      <c r="O51" s="24"/>
      <c r="P51" s="24"/>
      <c r="Q51" s="24"/>
      <c r="R51" s="24"/>
      <c r="S51" s="24"/>
    </row>
    <row r="52" spans="1:19" s="20" customFormat="1" ht="12" customHeight="1">
      <c r="A52" s="544"/>
      <c r="B52" s="57" t="s">
        <v>73</v>
      </c>
      <c r="E52" s="22"/>
      <c r="F52" s="22"/>
      <c r="G52" s="22"/>
      <c r="H52" s="22"/>
      <c r="I52" s="22"/>
      <c r="J52" s="22"/>
      <c r="K52" s="535"/>
      <c r="L52" s="19"/>
      <c r="N52" s="24"/>
      <c r="O52" s="24"/>
      <c r="P52" s="24"/>
      <c r="Q52" s="24"/>
      <c r="R52" s="24"/>
      <c r="S52" s="24"/>
    </row>
    <row r="53" spans="1:19" s="20" customFormat="1" ht="12" customHeight="1">
      <c r="A53" s="544"/>
      <c r="B53" s="244" t="s">
        <v>995</v>
      </c>
      <c r="E53" s="22"/>
      <c r="F53" s="22"/>
      <c r="G53" s="22"/>
      <c r="H53" s="22"/>
      <c r="I53" s="22"/>
      <c r="J53" s="22"/>
      <c r="K53" s="535"/>
      <c r="L53" s="19"/>
      <c r="N53" s="24"/>
      <c r="O53" s="24"/>
      <c r="P53" s="24"/>
      <c r="Q53" s="24"/>
      <c r="R53" s="24"/>
      <c r="S53" s="24"/>
    </row>
    <row r="54" spans="1:19" s="20" customFormat="1" ht="23" customHeight="1">
      <c r="A54" s="1"/>
      <c r="B54" s="1"/>
      <c r="C54" s="1"/>
      <c r="D54" s="1"/>
      <c r="E54" s="25"/>
      <c r="F54" s="25"/>
      <c r="G54" s="25"/>
      <c r="H54" s="25"/>
      <c r="I54" s="25"/>
      <c r="J54" s="25"/>
      <c r="K54" s="529"/>
      <c r="L54" s="109" t="s">
        <v>607</v>
      </c>
      <c r="N54" s="24"/>
      <c r="O54" s="24"/>
      <c r="P54" s="24"/>
      <c r="Q54" s="24"/>
      <c r="R54" s="24"/>
      <c r="S54" s="24"/>
    </row>
    <row r="55" spans="1:19" s="20" customFormat="1" ht="12" customHeight="1">
      <c r="A55" s="182"/>
      <c r="B55" s="183"/>
      <c r="C55" s="183"/>
      <c r="D55" s="3"/>
      <c r="E55" s="3"/>
      <c r="F55" s="3"/>
      <c r="G55" s="3"/>
      <c r="H55" s="3"/>
      <c r="I55" s="3"/>
      <c r="J55" s="3"/>
      <c r="K55" s="530"/>
      <c r="L55" s="59" t="s">
        <v>1001</v>
      </c>
      <c r="N55" s="24"/>
      <c r="O55" s="24"/>
      <c r="P55" s="24"/>
      <c r="Q55" s="24"/>
      <c r="R55" s="24"/>
      <c r="S55" s="24"/>
    </row>
    <row r="56" spans="1:19" s="20" customFormat="1" ht="18" customHeight="1">
      <c r="A56" s="550">
        <v>44</v>
      </c>
      <c r="B56" s="600" t="s">
        <v>978</v>
      </c>
      <c r="C56" s="559"/>
      <c r="D56" s="559"/>
      <c r="E56" s="559"/>
      <c r="F56" s="559"/>
      <c r="G56" s="554"/>
      <c r="H56" s="554"/>
      <c r="I56" s="554"/>
      <c r="J56" s="554"/>
      <c r="K56" s="554"/>
      <c r="L56" s="295" t="s">
        <v>12</v>
      </c>
      <c r="N56" s="24"/>
      <c r="O56" s="24"/>
      <c r="P56" s="24"/>
      <c r="Q56" s="24"/>
      <c r="R56" s="24"/>
      <c r="S56" s="24"/>
    </row>
    <row r="57" spans="1:19" s="20" customFormat="1" ht="18" customHeight="1">
      <c r="A57" s="551"/>
      <c r="B57" s="603" t="s">
        <v>979</v>
      </c>
      <c r="C57" s="559"/>
      <c r="D57" s="559"/>
      <c r="E57" s="559"/>
      <c r="F57" s="559"/>
      <c r="G57" s="554"/>
      <c r="H57" s="554"/>
      <c r="I57" s="554"/>
      <c r="J57" s="554"/>
      <c r="K57" s="554"/>
      <c r="L57" s="439" t="s">
        <v>13</v>
      </c>
      <c r="N57" s="24"/>
      <c r="O57" s="24"/>
      <c r="P57" s="24"/>
      <c r="Q57" s="24"/>
      <c r="R57" s="24"/>
      <c r="S57" s="24"/>
    </row>
    <row r="58" spans="1:19" s="20" customFormat="1" ht="14.5" customHeight="1">
      <c r="K58" s="536"/>
      <c r="N58" s="24"/>
      <c r="O58" s="24"/>
      <c r="P58" s="24"/>
      <c r="Q58" s="24"/>
      <c r="R58" s="24"/>
      <c r="S58" s="24"/>
    </row>
    <row r="59" spans="1:19" s="20" customFormat="1" ht="14.5" customHeight="1">
      <c r="K59" s="536"/>
      <c r="L59" s="27"/>
      <c r="N59" s="24"/>
      <c r="O59" s="24"/>
      <c r="P59" s="24"/>
      <c r="Q59" s="24"/>
      <c r="R59" s="24"/>
      <c r="S59" s="24"/>
    </row>
    <row r="60" spans="1:19" s="20" customFormat="1" ht="14.5" customHeight="1">
      <c r="K60" s="536"/>
      <c r="L60" s="27"/>
      <c r="N60" s="24"/>
      <c r="O60" s="24"/>
      <c r="P60" s="24"/>
      <c r="Q60" s="24"/>
      <c r="R60" s="24"/>
      <c r="S60" s="24"/>
    </row>
    <row r="61" spans="1:19" s="20" customFormat="1" ht="14.5" customHeight="1">
      <c r="A61" s="594" t="s">
        <v>911</v>
      </c>
      <c r="B61" s="594"/>
      <c r="C61" s="2"/>
      <c r="D61" s="2"/>
      <c r="E61" s="2"/>
      <c r="F61" s="2"/>
      <c r="G61" s="2"/>
      <c r="H61" s="2"/>
      <c r="I61" s="2"/>
      <c r="J61" s="2"/>
      <c r="K61" s="532"/>
      <c r="L61" s="431" t="s">
        <v>912</v>
      </c>
      <c r="N61" s="24"/>
      <c r="O61" s="24"/>
      <c r="P61" s="24"/>
      <c r="Q61" s="24"/>
      <c r="R61" s="24"/>
      <c r="S61" s="24"/>
    </row>
    <row r="62" spans="1:19" s="20" customFormat="1" ht="9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532"/>
      <c r="L62" s="7"/>
      <c r="N62" s="24"/>
      <c r="O62" s="24"/>
      <c r="P62" s="24"/>
      <c r="Q62" s="24"/>
      <c r="R62" s="24"/>
      <c r="S62" s="24"/>
    </row>
    <row r="63" spans="1:19" ht="18.75" customHeight="1">
      <c r="A63" s="34" t="s">
        <v>0</v>
      </c>
      <c r="C63" s="110">
        <v>2010</v>
      </c>
      <c r="D63" s="110">
        <v>2015</v>
      </c>
      <c r="E63" s="110">
        <v>2020</v>
      </c>
      <c r="F63" s="110">
        <v>2021</v>
      </c>
      <c r="G63" s="110">
        <v>2022</v>
      </c>
      <c r="H63" s="110">
        <v>2023</v>
      </c>
      <c r="I63" s="110" t="s">
        <v>1003</v>
      </c>
      <c r="J63" s="110"/>
      <c r="K63" s="533" t="s">
        <v>211</v>
      </c>
      <c r="L63" s="248" t="s">
        <v>0</v>
      </c>
      <c r="N63" s="24"/>
      <c r="O63" s="24"/>
      <c r="P63" s="24"/>
      <c r="Q63" s="24"/>
      <c r="R63" s="24"/>
      <c r="S63" s="24"/>
    </row>
    <row r="64" spans="1:19" s="118" customFormat="1" ht="14.25" customHeight="1">
      <c r="C64" s="67"/>
      <c r="D64" s="67"/>
      <c r="E64" s="67"/>
      <c r="F64" s="67"/>
      <c r="G64" s="67"/>
      <c r="H64" s="67"/>
      <c r="I64" s="67"/>
      <c r="K64" s="269"/>
      <c r="L64" s="67"/>
    </row>
    <row r="65" spans="1:12" s="118" customFormat="1" ht="14.25" customHeight="1">
      <c r="A65" s="35" t="s">
        <v>517</v>
      </c>
      <c r="C65" s="112">
        <v>132.19200000000001</v>
      </c>
      <c r="D65" s="112">
        <v>69.900000000000006</v>
      </c>
      <c r="E65" s="112">
        <v>2293.9389999999999</v>
      </c>
      <c r="F65" s="112">
        <v>1935.1990000000001</v>
      </c>
      <c r="G65" s="112">
        <v>2078.3420000000001</v>
      </c>
      <c r="H65" s="112">
        <v>2432.239</v>
      </c>
      <c r="I65" s="112">
        <v>1931.7329999999999</v>
      </c>
      <c r="K65" s="534">
        <v>0.19431041582340267</v>
      </c>
      <c r="L65" s="334" t="s">
        <v>517</v>
      </c>
    </row>
    <row r="66" spans="1:12" s="118" customFormat="1" ht="14.25" customHeight="1">
      <c r="A66" s="35" t="s">
        <v>269</v>
      </c>
      <c r="C66" s="112">
        <v>116.562</v>
      </c>
      <c r="D66" s="112">
        <v>45.2</v>
      </c>
      <c r="E66" s="112">
        <v>2082.192</v>
      </c>
      <c r="F66" s="112">
        <v>1092.3689999999999</v>
      </c>
      <c r="G66" s="112">
        <v>1452.7180000000001</v>
      </c>
      <c r="H66" s="112">
        <v>1627.1010000000001</v>
      </c>
      <c r="I66" s="112">
        <v>1720.2750000000001</v>
      </c>
      <c r="K66" s="534">
        <v>0.17304014094111558</v>
      </c>
      <c r="L66" s="334" t="s">
        <v>270</v>
      </c>
    </row>
    <row r="67" spans="1:12" s="118" customFormat="1" ht="14.25" customHeight="1">
      <c r="A67" s="35" t="s">
        <v>512</v>
      </c>
      <c r="C67" s="112">
        <v>18.366</v>
      </c>
      <c r="D67" s="112">
        <v>101</v>
      </c>
      <c r="E67" s="112">
        <v>321.351</v>
      </c>
      <c r="F67" s="112">
        <v>216.46799999999999</v>
      </c>
      <c r="G67" s="112">
        <v>1376.0039999999999</v>
      </c>
      <c r="H67" s="112">
        <v>1080.9639999999999</v>
      </c>
      <c r="I67" s="112">
        <v>1045.5319999999999</v>
      </c>
      <c r="K67" s="534">
        <v>0.10516865305747422</v>
      </c>
      <c r="L67" s="334" t="s">
        <v>513</v>
      </c>
    </row>
    <row r="68" spans="1:12" s="118" customFormat="1" ht="14.25" customHeight="1">
      <c r="A68" s="35" t="s">
        <v>301</v>
      </c>
      <c r="B68" s="66"/>
      <c r="C68" s="436">
        <v>11657.028163781011</v>
      </c>
      <c r="D68" s="112">
        <v>13242.201000000056</v>
      </c>
      <c r="E68" s="112">
        <v>13933.918999999834</v>
      </c>
      <c r="F68" s="112">
        <v>11548.538000000051</v>
      </c>
      <c r="G68" s="112">
        <v>12748.123999999963</v>
      </c>
      <c r="H68" s="112">
        <v>11266.806000000262</v>
      </c>
      <c r="I68" s="112">
        <v>14521.803000000222</v>
      </c>
      <c r="J68" s="235"/>
      <c r="K68" s="534">
        <v>1.4607285683039939</v>
      </c>
      <c r="L68" s="441" t="s">
        <v>302</v>
      </c>
    </row>
    <row r="69" spans="1:12" s="118" customFormat="1" ht="5.25" customHeight="1">
      <c r="A69" s="35"/>
      <c r="B69" s="66"/>
      <c r="C69" s="424"/>
      <c r="D69" s="424"/>
      <c r="E69" s="424"/>
      <c r="F69" s="424"/>
      <c r="G69" s="424"/>
      <c r="H69" s="424"/>
      <c r="I69" s="424"/>
      <c r="K69" s="534"/>
      <c r="L69" s="36"/>
    </row>
    <row r="70" spans="1:12" s="118" customFormat="1" ht="5.25" customHeight="1">
      <c r="A70" s="410"/>
      <c r="B70" s="397"/>
      <c r="C70" s="398"/>
      <c r="D70" s="398"/>
      <c r="E70" s="398"/>
      <c r="F70" s="398"/>
      <c r="G70" s="398"/>
      <c r="H70" s="398"/>
      <c r="I70" s="398"/>
      <c r="J70" s="414"/>
      <c r="K70" s="537"/>
      <c r="L70" s="412"/>
    </row>
    <row r="71" spans="1:12" s="118" customFormat="1" ht="14.25" customHeight="1">
      <c r="A71" s="411" t="s">
        <v>205</v>
      </c>
      <c r="B71" s="400"/>
      <c r="C71" s="528">
        <v>629091</v>
      </c>
      <c r="D71" s="528">
        <v>551045</v>
      </c>
      <c r="E71" s="528">
        <v>591502.16599999997</v>
      </c>
      <c r="F71" s="528">
        <v>687351.78799999994</v>
      </c>
      <c r="G71" s="528">
        <v>751853.49199999997</v>
      </c>
      <c r="H71" s="528">
        <v>1010594.1190000001</v>
      </c>
      <c r="I71" s="528">
        <v>994147.94200000004</v>
      </c>
      <c r="J71" s="415"/>
      <c r="K71" s="538">
        <v>100</v>
      </c>
      <c r="L71" s="413" t="s">
        <v>206</v>
      </c>
    </row>
    <row r="72" spans="1:12" s="118" customFormat="1" ht="14.25" customHeight="1">
      <c r="C72" s="112"/>
      <c r="D72" s="112"/>
      <c r="E72" s="112"/>
      <c r="F72" s="112"/>
      <c r="G72" s="112"/>
      <c r="H72" s="112"/>
      <c r="I72" s="112"/>
      <c r="J72" s="235"/>
      <c r="K72" s="539"/>
    </row>
    <row r="73" spans="1:12" s="118" customFormat="1" ht="14.25" customHeight="1">
      <c r="C73" s="112"/>
      <c r="D73" s="112"/>
      <c r="E73" s="112"/>
      <c r="F73" s="112"/>
      <c r="G73" s="112"/>
      <c r="H73" s="112"/>
      <c r="I73" s="112"/>
      <c r="J73" s="235"/>
      <c r="K73" s="539"/>
    </row>
    <row r="74" spans="1:12" s="118" customFormat="1" ht="14.25" customHeight="1">
      <c r="C74" s="112"/>
      <c r="D74" s="112"/>
      <c r="E74" s="112"/>
      <c r="F74" s="112"/>
      <c r="G74" s="112"/>
      <c r="H74" s="112"/>
      <c r="I74" s="112"/>
      <c r="J74" s="235"/>
      <c r="K74" s="539"/>
    </row>
    <row r="75" spans="1:12" s="118" customFormat="1" ht="14.25" customHeight="1">
      <c r="C75" s="112"/>
      <c r="D75" s="112"/>
      <c r="E75" s="112"/>
      <c r="F75" s="112"/>
      <c r="G75" s="112"/>
      <c r="H75" s="112"/>
      <c r="I75" s="112"/>
      <c r="J75" s="235"/>
      <c r="K75" s="539"/>
    </row>
    <row r="76" spans="1:12" s="118" customFormat="1" ht="14.25" customHeight="1">
      <c r="C76" s="112"/>
      <c r="D76" s="112"/>
      <c r="E76" s="112"/>
      <c r="F76" s="112"/>
      <c r="G76" s="112"/>
      <c r="H76" s="112"/>
      <c r="I76" s="112"/>
      <c r="J76" s="235"/>
      <c r="K76" s="539"/>
    </row>
    <row r="77" spans="1:12" s="118" customFormat="1" ht="14.25" customHeight="1">
      <c r="C77" s="112"/>
      <c r="D77" s="112"/>
      <c r="E77" s="112"/>
      <c r="F77" s="112"/>
      <c r="G77" s="112"/>
      <c r="H77" s="112"/>
      <c r="I77" s="112"/>
      <c r="J77" s="235"/>
      <c r="K77" s="539"/>
    </row>
    <row r="78" spans="1:12" s="118" customFormat="1" ht="14.25" customHeight="1">
      <c r="C78" s="112"/>
      <c r="D78" s="112"/>
      <c r="E78" s="112"/>
      <c r="F78" s="112"/>
      <c r="G78" s="112"/>
      <c r="H78" s="112"/>
      <c r="I78" s="112"/>
      <c r="J78" s="235"/>
      <c r="K78" s="539"/>
    </row>
    <row r="79" spans="1:12" s="118" customFormat="1" ht="14.25" customHeight="1">
      <c r="C79" s="112"/>
      <c r="D79" s="112"/>
      <c r="E79" s="112"/>
      <c r="F79" s="112"/>
      <c r="G79" s="112"/>
      <c r="H79" s="112"/>
      <c r="I79" s="112"/>
      <c r="J79" s="235"/>
      <c r="K79" s="539"/>
    </row>
    <row r="80" spans="1:12" s="118" customFormat="1" ht="14.25" customHeight="1">
      <c r="C80" s="112"/>
      <c r="D80" s="112"/>
      <c r="E80" s="112"/>
      <c r="F80" s="112"/>
      <c r="G80" s="112"/>
      <c r="H80" s="112"/>
      <c r="I80" s="112"/>
      <c r="J80" s="235"/>
      <c r="K80" s="539"/>
    </row>
    <row r="81" spans="3:11" s="118" customFormat="1" ht="14.25" customHeight="1">
      <c r="C81" s="112"/>
      <c r="D81" s="112"/>
      <c r="E81" s="112"/>
      <c r="F81" s="112"/>
      <c r="G81" s="112"/>
      <c r="H81" s="112"/>
      <c r="I81" s="112"/>
      <c r="J81" s="235"/>
      <c r="K81" s="539"/>
    </row>
    <row r="82" spans="3:11" s="118" customFormat="1" ht="14.25" customHeight="1">
      <c r="C82" s="112"/>
      <c r="D82" s="112"/>
      <c r="E82" s="112"/>
      <c r="F82" s="112"/>
      <c r="G82" s="112"/>
      <c r="H82" s="112"/>
      <c r="I82" s="112"/>
      <c r="J82" s="235"/>
      <c r="K82" s="539"/>
    </row>
    <row r="83" spans="3:11" s="118" customFormat="1" ht="14.25" customHeight="1">
      <c r="C83" s="112"/>
      <c r="D83" s="112"/>
      <c r="E83" s="112"/>
      <c r="F83" s="112"/>
      <c r="G83" s="112"/>
      <c r="H83" s="112"/>
      <c r="I83" s="112"/>
      <c r="J83" s="235"/>
      <c r="K83" s="539"/>
    </row>
    <row r="84" spans="3:11" s="118" customFormat="1" ht="14.25" customHeight="1">
      <c r="C84" s="112"/>
      <c r="D84" s="112"/>
      <c r="E84" s="112"/>
      <c r="F84" s="112"/>
      <c r="G84" s="112"/>
      <c r="H84" s="112"/>
      <c r="I84" s="112"/>
      <c r="J84" s="235"/>
      <c r="K84" s="539"/>
    </row>
    <row r="85" spans="3:11" s="118" customFormat="1" ht="14.25" customHeight="1">
      <c r="C85" s="112"/>
      <c r="D85" s="112"/>
      <c r="E85" s="112"/>
      <c r="F85" s="112"/>
      <c r="G85" s="112"/>
      <c r="H85" s="112"/>
      <c r="I85" s="112"/>
      <c r="J85" s="235"/>
      <c r="K85" s="539"/>
    </row>
    <row r="86" spans="3:11" s="118" customFormat="1" ht="14.25" customHeight="1">
      <c r="C86" s="112"/>
      <c r="D86" s="112"/>
      <c r="E86" s="112"/>
      <c r="F86" s="112"/>
      <c r="G86" s="112"/>
      <c r="H86" s="112"/>
      <c r="I86" s="112"/>
      <c r="J86" s="235"/>
      <c r="K86" s="539"/>
    </row>
    <row r="87" spans="3:11" s="118" customFormat="1" ht="14.25" customHeight="1">
      <c r="C87" s="112"/>
      <c r="D87" s="112"/>
      <c r="E87" s="112"/>
      <c r="F87" s="112"/>
      <c r="G87" s="112"/>
      <c r="H87" s="112"/>
      <c r="I87" s="112"/>
      <c r="J87" s="235"/>
      <c r="K87" s="539"/>
    </row>
    <row r="88" spans="3:11" s="118" customFormat="1" ht="14.25" customHeight="1">
      <c r="C88" s="112"/>
      <c r="D88" s="112"/>
      <c r="E88" s="112"/>
      <c r="F88" s="112"/>
      <c r="G88" s="112"/>
      <c r="H88" s="112"/>
      <c r="I88" s="112"/>
      <c r="J88" s="235"/>
      <c r="K88" s="539"/>
    </row>
    <row r="89" spans="3:11" s="118" customFormat="1" ht="14.25" customHeight="1">
      <c r="C89" s="112"/>
      <c r="D89" s="112"/>
      <c r="E89" s="112"/>
      <c r="F89" s="112"/>
      <c r="G89" s="112"/>
      <c r="H89" s="112"/>
      <c r="I89" s="112"/>
      <c r="J89" s="235"/>
      <c r="K89" s="539"/>
    </row>
    <row r="90" spans="3:11" s="118" customFormat="1" ht="14.25" customHeight="1">
      <c r="C90" s="112"/>
      <c r="D90" s="112"/>
      <c r="E90" s="112"/>
      <c r="F90" s="112"/>
      <c r="G90" s="112"/>
      <c r="H90" s="112"/>
      <c r="I90" s="112"/>
      <c r="J90" s="235"/>
      <c r="K90" s="539"/>
    </row>
    <row r="91" spans="3:11" s="118" customFormat="1" ht="14.25" customHeight="1">
      <c r="C91" s="112"/>
      <c r="D91" s="112"/>
      <c r="E91" s="112"/>
      <c r="F91" s="112"/>
      <c r="G91" s="112"/>
      <c r="H91" s="112"/>
      <c r="I91" s="112"/>
      <c r="J91" s="235"/>
      <c r="K91" s="539"/>
    </row>
    <row r="92" spans="3:11" s="118" customFormat="1" ht="14.25" customHeight="1">
      <c r="C92" s="112"/>
      <c r="D92" s="112"/>
      <c r="E92" s="112"/>
      <c r="F92" s="112"/>
      <c r="G92" s="112"/>
      <c r="H92" s="112"/>
      <c r="I92" s="112"/>
      <c r="J92" s="235"/>
      <c r="K92" s="539"/>
    </row>
    <row r="93" spans="3:11" s="118" customFormat="1" ht="14.25" customHeight="1">
      <c r="C93" s="112"/>
      <c r="D93" s="112"/>
      <c r="E93" s="112"/>
      <c r="F93" s="112"/>
      <c r="G93" s="112"/>
      <c r="H93" s="112"/>
      <c r="I93" s="112"/>
      <c r="J93" s="235"/>
      <c r="K93" s="539"/>
    </row>
    <row r="94" spans="3:11" s="118" customFormat="1" ht="14.25" customHeight="1">
      <c r="C94" s="112"/>
      <c r="D94" s="112"/>
      <c r="E94" s="112"/>
      <c r="F94" s="112"/>
      <c r="G94" s="112"/>
      <c r="H94" s="112"/>
      <c r="I94" s="112"/>
      <c r="J94" s="235"/>
      <c r="K94" s="539"/>
    </row>
    <row r="95" spans="3:11" s="118" customFormat="1" ht="14.25" customHeight="1">
      <c r="C95" s="112"/>
      <c r="D95" s="112"/>
      <c r="E95" s="112"/>
      <c r="F95" s="112"/>
      <c r="G95" s="112"/>
      <c r="H95" s="112"/>
      <c r="I95" s="112"/>
      <c r="J95" s="235"/>
      <c r="K95" s="539"/>
    </row>
    <row r="96" spans="3:11" s="118" customFormat="1" ht="14.25" customHeight="1">
      <c r="C96" s="112"/>
      <c r="D96" s="112"/>
      <c r="E96" s="112"/>
      <c r="F96" s="112"/>
      <c r="G96" s="112"/>
      <c r="H96" s="112"/>
      <c r="I96" s="112"/>
      <c r="J96" s="235"/>
      <c r="K96" s="539"/>
    </row>
    <row r="97" spans="1:19" s="118" customFormat="1" ht="14.25" customHeight="1">
      <c r="C97" s="112"/>
      <c r="D97" s="112"/>
      <c r="E97" s="112"/>
      <c r="F97" s="112"/>
      <c r="G97" s="112"/>
      <c r="H97" s="112"/>
      <c r="I97" s="112"/>
      <c r="J97" s="235"/>
      <c r="K97" s="539"/>
    </row>
    <row r="98" spans="1:19" s="118" customFormat="1" ht="14.25" customHeight="1">
      <c r="C98" s="112"/>
      <c r="D98" s="112"/>
      <c r="E98" s="112"/>
      <c r="F98" s="112"/>
      <c r="G98" s="112"/>
      <c r="H98" s="112"/>
      <c r="I98" s="112"/>
      <c r="J98" s="235"/>
      <c r="K98" s="539"/>
    </row>
    <row r="99" spans="1:19" s="118" customFormat="1" ht="14.25" customHeight="1">
      <c r="C99" s="112"/>
      <c r="D99" s="112"/>
      <c r="E99" s="112"/>
      <c r="F99" s="112"/>
      <c r="G99" s="112"/>
      <c r="H99" s="112"/>
      <c r="I99" s="112"/>
      <c r="J99" s="235"/>
      <c r="K99" s="539"/>
    </row>
    <row r="100" spans="1:19" s="118" customFormat="1" ht="14.25" customHeight="1">
      <c r="C100" s="112"/>
      <c r="D100" s="112"/>
      <c r="E100" s="112"/>
      <c r="F100" s="112"/>
      <c r="G100" s="112"/>
      <c r="H100" s="112"/>
      <c r="I100" s="112"/>
      <c r="J100" s="235"/>
      <c r="K100" s="539"/>
    </row>
    <row r="101" spans="1:19" s="118" customFormat="1" ht="14.25" customHeight="1">
      <c r="C101" s="112"/>
      <c r="D101" s="112"/>
      <c r="E101" s="112"/>
      <c r="F101" s="112"/>
      <c r="G101" s="112"/>
      <c r="H101" s="112"/>
      <c r="I101" s="112"/>
      <c r="J101" s="235"/>
      <c r="K101" s="539"/>
    </row>
    <row r="102" spans="1:19" s="118" customFormat="1" ht="14.25" customHeight="1">
      <c r="C102" s="112"/>
      <c r="D102" s="112"/>
      <c r="E102" s="112"/>
      <c r="F102" s="112"/>
      <c r="G102" s="112"/>
      <c r="H102" s="112"/>
      <c r="I102" s="112"/>
      <c r="J102" s="235"/>
      <c r="K102" s="539"/>
    </row>
    <row r="103" spans="1:19" s="118" customFormat="1" ht="14.25" customHeight="1">
      <c r="C103" s="112"/>
      <c r="D103" s="112"/>
      <c r="E103" s="112"/>
      <c r="F103" s="112"/>
      <c r="G103" s="112"/>
      <c r="H103" s="112"/>
      <c r="I103" s="112"/>
      <c r="J103" s="235"/>
      <c r="K103" s="539"/>
    </row>
    <row r="104" spans="1:19" s="118" customFormat="1" ht="14.25" customHeight="1">
      <c r="C104" s="112"/>
      <c r="D104" s="112"/>
      <c r="E104" s="112"/>
      <c r="F104" s="112"/>
      <c r="G104" s="112"/>
      <c r="H104" s="112"/>
      <c r="I104" s="112"/>
      <c r="J104" s="235"/>
      <c r="K104" s="539"/>
    </row>
    <row r="105" spans="1:19" ht="12" customHeight="1">
      <c r="A105" s="543"/>
      <c r="B105" s="57" t="s">
        <v>609</v>
      </c>
      <c r="K105" s="597"/>
      <c r="L105" s="597"/>
      <c r="N105" s="20"/>
      <c r="O105" s="20"/>
      <c r="P105" s="20"/>
      <c r="Q105" s="20"/>
      <c r="R105" s="20"/>
      <c r="S105" s="20"/>
    </row>
    <row r="106" spans="1:19" ht="12" customHeight="1">
      <c r="A106" s="544"/>
      <c r="B106" s="57" t="s">
        <v>73</v>
      </c>
      <c r="K106" s="540"/>
      <c r="L106" s="22"/>
    </row>
    <row r="107" spans="1:19" ht="12" customHeight="1">
      <c r="A107" s="544"/>
      <c r="B107" s="244" t="s">
        <v>995</v>
      </c>
    </row>
    <row r="108" spans="1:19" ht="12" customHeight="1">
      <c r="A108" s="544"/>
    </row>
  </sheetData>
  <mergeCells count="13">
    <mergeCell ref="A50:A53"/>
    <mergeCell ref="E50:L50"/>
    <mergeCell ref="A105:A108"/>
    <mergeCell ref="K105:L105"/>
    <mergeCell ref="A56:A57"/>
    <mergeCell ref="A61:B61"/>
    <mergeCell ref="B56:K56"/>
    <mergeCell ref="B57:K57"/>
    <mergeCell ref="A3:A4"/>
    <mergeCell ref="B4:K4"/>
    <mergeCell ref="A8:B8"/>
    <mergeCell ref="A11:B11"/>
    <mergeCell ref="B3:K3"/>
  </mergeCells>
  <hyperlinks>
    <hyperlink ref="L3" location="'Inhoudsopgave Zuivel in cijfers'!A1" display="Terug naar inhoudsopgave" xr:uid="{DB4C59B5-D27F-482C-BDAF-F88CF98EA24D}"/>
    <hyperlink ref="L4" location="'Inhoudsopgave Zuivel in cijfers'!A1" display="Back to table of contents" xr:uid="{D75207D8-4F77-4AC7-975B-C08D492FDD69}"/>
  </hyperlinks>
  <printOptions horizontalCentered="1"/>
  <pageMargins left="0.39370078740157483" right="0.39370078740157483" top="0.39370078740157483" bottom="0.39370078740157483" header="0" footer="0"/>
  <pageSetup paperSize="9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>
    <tabColor rgb="FFBBD25B"/>
  </sheetPr>
  <dimension ref="A1:K74"/>
  <sheetViews>
    <sheetView zoomScaleNormal="100" workbookViewId="0"/>
  </sheetViews>
  <sheetFormatPr baseColWidth="10" defaultColWidth="9.5" defaultRowHeight="14.5" customHeight="1"/>
  <cols>
    <col min="1" max="1" width="9.5" style="2"/>
    <col min="2" max="2" width="36.5" style="2" customWidth="1"/>
    <col min="3" max="9" width="15.75" style="2" customWidth="1"/>
    <col min="10" max="10" width="45" style="7" customWidth="1"/>
    <col min="11" max="11" width="12.25" style="2" bestFit="1" customWidth="1"/>
    <col min="12" max="16384" width="9.5" style="2"/>
  </cols>
  <sheetData>
    <row r="1" spans="1:10" ht="23" customHeight="1">
      <c r="A1" s="1"/>
      <c r="B1" s="1"/>
      <c r="C1" s="1"/>
      <c r="D1" s="1"/>
      <c r="E1" s="25"/>
      <c r="F1" s="25"/>
      <c r="G1" s="25"/>
      <c r="H1" s="25"/>
      <c r="I1" s="25"/>
      <c r="J1" s="109" t="s">
        <v>607</v>
      </c>
    </row>
    <row r="2" spans="1:10" ht="12" customHeight="1">
      <c r="A2" s="1"/>
      <c r="B2" s="3"/>
      <c r="C2" s="4"/>
      <c r="D2" s="3"/>
      <c r="E2" s="3"/>
      <c r="F2" s="3"/>
      <c r="G2" s="3"/>
      <c r="H2" s="3"/>
      <c r="I2" s="3"/>
      <c r="J2" s="59" t="s">
        <v>1001</v>
      </c>
    </row>
    <row r="3" spans="1:10" ht="18" customHeight="1">
      <c r="A3" s="550">
        <v>45</v>
      </c>
      <c r="B3" s="558" t="s">
        <v>541</v>
      </c>
      <c r="C3" s="591" t="s">
        <v>541</v>
      </c>
      <c r="D3" s="591" t="s">
        <v>541</v>
      </c>
      <c r="E3" s="591"/>
      <c r="F3" s="591"/>
      <c r="G3" s="591"/>
      <c r="H3" s="576"/>
      <c r="I3" s="576"/>
      <c r="J3" s="125" t="s">
        <v>583</v>
      </c>
    </row>
    <row r="4" spans="1:10" ht="18" customHeight="1">
      <c r="A4" s="551"/>
      <c r="B4" s="604" t="s">
        <v>542</v>
      </c>
      <c r="C4" s="567" t="s">
        <v>543</v>
      </c>
      <c r="D4" s="567" t="s">
        <v>543</v>
      </c>
      <c r="E4" s="567"/>
      <c r="F4" s="567"/>
      <c r="G4" s="567"/>
      <c r="H4" s="278"/>
      <c r="I4" s="278"/>
      <c r="J4" s="225" t="s">
        <v>584</v>
      </c>
    </row>
    <row r="5" spans="1:10" s="118" customFormat="1" ht="14.25" customHeight="1">
      <c r="J5" s="67"/>
    </row>
    <row r="6" spans="1:10" s="118" customFormat="1" ht="14.25" customHeight="1">
      <c r="J6" s="67"/>
    </row>
    <row r="7" spans="1:10" s="118" customFormat="1" ht="14.25" customHeight="1">
      <c r="J7" s="67"/>
    </row>
    <row r="8" spans="1:10" ht="14.25" customHeight="1">
      <c r="A8" s="233" t="s">
        <v>909</v>
      </c>
      <c r="J8" s="234" t="s">
        <v>909</v>
      </c>
    </row>
    <row r="9" spans="1:10" ht="9" customHeight="1">
      <c r="A9" s="118"/>
      <c r="B9" s="118"/>
      <c r="C9" s="118"/>
      <c r="D9" s="118"/>
      <c r="E9" s="118"/>
      <c r="F9" s="118"/>
      <c r="G9" s="118"/>
      <c r="H9" s="118"/>
      <c r="I9" s="118"/>
      <c r="J9" s="67"/>
    </row>
    <row r="10" spans="1:10" ht="18.75" customHeight="1">
      <c r="A10" s="34" t="s">
        <v>902</v>
      </c>
      <c r="C10" s="110">
        <v>2010</v>
      </c>
      <c r="D10" s="110">
        <v>2015</v>
      </c>
      <c r="E10" s="110">
        <v>2020</v>
      </c>
      <c r="F10" s="110">
        <v>2021</v>
      </c>
      <c r="G10" s="110">
        <v>2022</v>
      </c>
      <c r="H10" s="110">
        <v>2023</v>
      </c>
      <c r="I10" s="110" t="s">
        <v>1003</v>
      </c>
      <c r="J10" s="248" t="s">
        <v>902</v>
      </c>
    </row>
    <row r="11" spans="1:10" s="118" customFormat="1" ht="14.25" customHeight="1">
      <c r="A11" s="66"/>
      <c r="B11" s="66"/>
      <c r="C11" s="67"/>
      <c r="J11" s="67"/>
    </row>
    <row r="12" spans="1:10" s="118" customFormat="1" ht="14.25" customHeight="1">
      <c r="A12" s="258" t="s">
        <v>59</v>
      </c>
      <c r="B12" s="237"/>
      <c r="C12" s="423">
        <v>266588.23800000001</v>
      </c>
      <c r="D12" s="115">
        <v>355236.522</v>
      </c>
      <c r="E12" s="115">
        <v>379648.65899999999</v>
      </c>
      <c r="F12" s="115">
        <v>382284.49699999997</v>
      </c>
      <c r="G12" s="115">
        <v>410562.78100000002</v>
      </c>
      <c r="H12" s="115">
        <v>469683.97700000001</v>
      </c>
      <c r="I12" s="115">
        <v>519583.13900000002</v>
      </c>
      <c r="J12" s="246" t="s">
        <v>58</v>
      </c>
    </row>
    <row r="13" spans="1:10" s="118" customFormat="1" ht="14.25" customHeight="1">
      <c r="A13" s="35" t="s">
        <v>454</v>
      </c>
      <c r="B13" s="66"/>
      <c r="C13" s="428">
        <v>46969.14</v>
      </c>
      <c r="D13" s="112">
        <v>52535.067999999999</v>
      </c>
      <c r="E13" s="112">
        <v>34513.002999999997</v>
      </c>
      <c r="F13" s="112">
        <v>33595.313999999998</v>
      </c>
      <c r="G13" s="112">
        <v>35441.582000000002</v>
      </c>
      <c r="H13" s="112">
        <v>43194.624000000003</v>
      </c>
      <c r="I13" s="112">
        <v>36357.330999999998</v>
      </c>
      <c r="J13" s="36" t="s">
        <v>455</v>
      </c>
    </row>
    <row r="14" spans="1:10" s="118" customFormat="1" ht="14.25" customHeight="1">
      <c r="A14" s="35" t="s">
        <v>456</v>
      </c>
      <c r="B14" s="66"/>
      <c r="C14" s="424">
        <v>17601.850999999999</v>
      </c>
      <c r="D14" s="112">
        <v>12675.249</v>
      </c>
      <c r="E14" s="112">
        <v>11860.367</v>
      </c>
      <c r="F14" s="112">
        <v>10188.078</v>
      </c>
      <c r="G14" s="112">
        <v>11762.937</v>
      </c>
      <c r="H14" s="112">
        <v>15553.109</v>
      </c>
      <c r="I14" s="112">
        <v>11472.948</v>
      </c>
      <c r="J14" s="36" t="s">
        <v>457</v>
      </c>
    </row>
    <row r="15" spans="1:10" s="118" customFormat="1" ht="14.25" customHeight="1">
      <c r="A15" s="35" t="s">
        <v>111</v>
      </c>
      <c r="B15" s="66"/>
      <c r="C15" s="424">
        <v>202017.247</v>
      </c>
      <c r="D15" s="112">
        <v>290026.20500000002</v>
      </c>
      <c r="E15" s="112">
        <v>333275.28899999993</v>
      </c>
      <c r="F15" s="112">
        <v>338501.10499999998</v>
      </c>
      <c r="G15" s="112">
        <v>363358.26200000005</v>
      </c>
      <c r="H15" s="112">
        <v>410936.24400000001</v>
      </c>
      <c r="I15" s="112">
        <v>471752.86000000004</v>
      </c>
      <c r="J15" s="36" t="s">
        <v>85</v>
      </c>
    </row>
    <row r="16" spans="1:10" s="118" customFormat="1" ht="13.5" customHeight="1">
      <c r="A16" s="35"/>
      <c r="B16" s="66"/>
      <c r="C16" s="429"/>
      <c r="J16" s="36"/>
    </row>
    <row r="17" spans="1:10" s="118" customFormat="1" ht="14.25" customHeight="1">
      <c r="A17" s="258" t="s">
        <v>248</v>
      </c>
      <c r="B17" s="237"/>
      <c r="C17" s="423">
        <v>54441.993999999999</v>
      </c>
      <c r="D17" s="115">
        <v>139266.48300000001</v>
      </c>
      <c r="E17" s="115">
        <v>158685.01199999999</v>
      </c>
      <c r="F17" s="115">
        <v>182366.761</v>
      </c>
      <c r="G17" s="115">
        <v>165324.22</v>
      </c>
      <c r="H17" s="115">
        <v>174204.50200000001</v>
      </c>
      <c r="I17" s="115">
        <v>153844.58199999999</v>
      </c>
      <c r="J17" s="246" t="s">
        <v>458</v>
      </c>
    </row>
    <row r="18" spans="1:10" s="118" customFormat="1" ht="14.25" customHeight="1">
      <c r="A18" s="35" t="s">
        <v>459</v>
      </c>
      <c r="B18" s="66"/>
      <c r="C18" s="424">
        <v>50834.896999999997</v>
      </c>
      <c r="D18" s="112">
        <v>123651.333</v>
      </c>
      <c r="E18" s="112">
        <v>149996.00599999999</v>
      </c>
      <c r="F18" s="112">
        <v>170633.228</v>
      </c>
      <c r="G18" s="112">
        <v>154745.27499999999</v>
      </c>
      <c r="H18" s="112">
        <v>158191.56200000001</v>
      </c>
      <c r="I18" s="112">
        <v>140030.266</v>
      </c>
      <c r="J18" s="36" t="s">
        <v>460</v>
      </c>
    </row>
    <row r="19" spans="1:10" s="118" customFormat="1" ht="14.25" customHeight="1">
      <c r="A19" s="35" t="s">
        <v>461</v>
      </c>
      <c r="B19" s="66"/>
      <c r="C19" s="424">
        <v>3482.2730000000001</v>
      </c>
      <c r="D19" s="112">
        <v>13982.183999999999</v>
      </c>
      <c r="E19" s="112">
        <v>7781.4859999999999</v>
      </c>
      <c r="F19" s="112">
        <v>10943.022000000001</v>
      </c>
      <c r="G19" s="112">
        <v>9451.1630000000005</v>
      </c>
      <c r="H19" s="112">
        <v>15355.518</v>
      </c>
      <c r="I19" s="112">
        <v>12898.016</v>
      </c>
      <c r="J19" s="36" t="s">
        <v>462</v>
      </c>
    </row>
    <row r="20" spans="1:10" s="118" customFormat="1" ht="14.25" customHeight="1">
      <c r="A20" s="35" t="s">
        <v>463</v>
      </c>
      <c r="B20" s="66"/>
      <c r="C20" s="424">
        <v>124.824</v>
      </c>
      <c r="D20" s="112">
        <v>1632.9659999999999</v>
      </c>
      <c r="E20" s="112">
        <v>907.52</v>
      </c>
      <c r="F20" s="112">
        <v>790.51099999999997</v>
      </c>
      <c r="G20" s="112">
        <v>1127.7819999999999</v>
      </c>
      <c r="H20" s="112">
        <v>657.42200000000003</v>
      </c>
      <c r="I20" s="112">
        <v>916.3</v>
      </c>
      <c r="J20" s="36" t="s">
        <v>464</v>
      </c>
    </row>
    <row r="21" spans="1:10" s="118" customFormat="1" ht="13.5" customHeight="1">
      <c r="A21" s="35"/>
      <c r="B21" s="66"/>
      <c r="C21" s="429"/>
      <c r="J21" s="36"/>
    </row>
    <row r="22" spans="1:10" s="118" customFormat="1" ht="14.25" customHeight="1">
      <c r="A22" s="258" t="s">
        <v>465</v>
      </c>
      <c r="B22" s="237"/>
      <c r="C22" s="423">
        <v>123552.914</v>
      </c>
      <c r="D22" s="115">
        <v>195321.85500000001</v>
      </c>
      <c r="E22" s="115">
        <v>177728.03200000001</v>
      </c>
      <c r="F22" s="115">
        <v>197124.38900000002</v>
      </c>
      <c r="G22" s="115">
        <v>197119.473</v>
      </c>
      <c r="H22" s="115">
        <v>191498.867</v>
      </c>
      <c r="I22" s="115">
        <v>197466.05599999998</v>
      </c>
      <c r="J22" s="246" t="s">
        <v>466</v>
      </c>
    </row>
    <row r="23" spans="1:10" s="118" customFormat="1" ht="14.25" customHeight="1">
      <c r="A23" s="35" t="s">
        <v>467</v>
      </c>
      <c r="B23" s="66"/>
      <c r="C23" s="424">
        <v>112782.71</v>
      </c>
      <c r="D23" s="112">
        <v>108703.928</v>
      </c>
      <c r="E23" s="112">
        <v>152015.95000000001</v>
      </c>
      <c r="F23" s="112">
        <v>165387.48000000001</v>
      </c>
      <c r="G23" s="112">
        <v>159222.622</v>
      </c>
      <c r="H23" s="112">
        <v>155644.74299999999</v>
      </c>
      <c r="I23" s="112">
        <v>159101.56099999999</v>
      </c>
      <c r="J23" s="36" t="s">
        <v>468</v>
      </c>
    </row>
    <row r="24" spans="1:10" s="118" customFormat="1" ht="14.25" customHeight="1">
      <c r="A24" s="35" t="s">
        <v>469</v>
      </c>
      <c r="B24" s="66"/>
      <c r="C24" s="424">
        <v>10770.204</v>
      </c>
      <c r="D24" s="112">
        <v>86617.926999999996</v>
      </c>
      <c r="E24" s="112">
        <v>25712.081999999999</v>
      </c>
      <c r="F24" s="112">
        <v>31736.909</v>
      </c>
      <c r="G24" s="112">
        <v>37896.851000000002</v>
      </c>
      <c r="H24" s="112">
        <v>35854.124000000003</v>
      </c>
      <c r="I24" s="112">
        <v>38364.495000000003</v>
      </c>
      <c r="J24" s="36" t="s">
        <v>470</v>
      </c>
    </row>
    <row r="25" spans="1:10" s="118" customFormat="1" ht="13.5" customHeight="1">
      <c r="A25" s="35"/>
      <c r="B25" s="66"/>
      <c r="C25" s="429"/>
      <c r="J25" s="36"/>
    </row>
    <row r="26" spans="1:10" s="118" customFormat="1" ht="14.25" customHeight="1">
      <c r="A26" s="258" t="s">
        <v>471</v>
      </c>
      <c r="B26" s="237"/>
      <c r="C26" s="423">
        <v>207019.924</v>
      </c>
      <c r="D26" s="115">
        <v>205627.76199999999</v>
      </c>
      <c r="E26" s="115">
        <v>220406.56399999998</v>
      </c>
      <c r="F26" s="115">
        <v>232706.54300000001</v>
      </c>
      <c r="G26" s="115">
        <v>226514.33200000002</v>
      </c>
      <c r="H26" s="115">
        <v>228859.446</v>
      </c>
      <c r="I26" s="115">
        <v>205581.61</v>
      </c>
      <c r="J26" s="246" t="s">
        <v>472</v>
      </c>
    </row>
    <row r="27" spans="1:10" s="118" customFormat="1" ht="14.25" customHeight="1">
      <c r="A27" s="35" t="s">
        <v>473</v>
      </c>
      <c r="B27" s="66"/>
      <c r="C27" s="424">
        <v>58470.167999999998</v>
      </c>
      <c r="D27" s="112">
        <v>63866.8</v>
      </c>
      <c r="E27" s="112">
        <v>49536.294000000002</v>
      </c>
      <c r="F27" s="112">
        <v>43202.896999999997</v>
      </c>
      <c r="G27" s="112">
        <v>44577.779000000002</v>
      </c>
      <c r="H27" s="112">
        <v>39534.673999999999</v>
      </c>
      <c r="I27" s="112">
        <v>35448.125999999997</v>
      </c>
      <c r="J27" s="36" t="s">
        <v>474</v>
      </c>
    </row>
    <row r="28" spans="1:10" s="118" customFormat="1" ht="14.25" customHeight="1">
      <c r="A28" s="35" t="s">
        <v>475</v>
      </c>
      <c r="B28" s="66"/>
      <c r="C28" s="424">
        <v>148549.75700000001</v>
      </c>
      <c r="D28" s="112">
        <v>141760.962</v>
      </c>
      <c r="E28" s="112">
        <v>170870.27</v>
      </c>
      <c r="F28" s="112">
        <v>189503.64600000001</v>
      </c>
      <c r="G28" s="112">
        <v>181936.55300000001</v>
      </c>
      <c r="H28" s="112">
        <v>189324.772</v>
      </c>
      <c r="I28" s="112">
        <v>170133.484</v>
      </c>
      <c r="J28" s="36" t="s">
        <v>476</v>
      </c>
    </row>
    <row r="29" spans="1:10" s="118" customFormat="1" ht="13.5" customHeight="1">
      <c r="A29" s="35"/>
      <c r="B29" s="66"/>
      <c r="C29" s="429"/>
      <c r="J29" s="36"/>
    </row>
    <row r="30" spans="1:10" s="118" customFormat="1" ht="14.25" customHeight="1">
      <c r="A30" s="258" t="s">
        <v>477</v>
      </c>
      <c r="B30" s="237"/>
      <c r="C30" s="423">
        <v>576945</v>
      </c>
      <c r="D30" s="115">
        <v>611296</v>
      </c>
      <c r="E30" s="115">
        <v>818993.73300000001</v>
      </c>
      <c r="F30" s="115">
        <v>988852.70200000005</v>
      </c>
      <c r="G30" s="115">
        <v>1255064.9950000001</v>
      </c>
      <c r="H30" s="115">
        <v>1067891.875</v>
      </c>
      <c r="I30" s="115">
        <v>1286893.4870000002</v>
      </c>
      <c r="J30" s="246" t="s">
        <v>478</v>
      </c>
    </row>
    <row r="31" spans="1:10" s="118" customFormat="1" ht="14.25" customHeight="1">
      <c r="A31" s="35" t="s">
        <v>479</v>
      </c>
      <c r="B31" s="66"/>
      <c r="C31" s="424">
        <v>517352</v>
      </c>
      <c r="D31" s="112">
        <v>559898</v>
      </c>
      <c r="E31" s="112">
        <v>747287.18700000003</v>
      </c>
      <c r="F31" s="112">
        <v>866902.28200000001</v>
      </c>
      <c r="G31" s="112">
        <v>1120632.317</v>
      </c>
      <c r="H31" s="112">
        <v>946561.96799999999</v>
      </c>
      <c r="I31" s="112">
        <v>1172071.4380000001</v>
      </c>
      <c r="J31" s="36" t="s">
        <v>480</v>
      </c>
    </row>
    <row r="32" spans="1:10" s="118" customFormat="1" ht="14.25" customHeight="1">
      <c r="A32" s="35" t="s">
        <v>110</v>
      </c>
      <c r="B32" s="66"/>
      <c r="C32" s="424">
        <v>59593</v>
      </c>
      <c r="D32" s="112">
        <v>51398</v>
      </c>
      <c r="E32" s="112">
        <v>71706.546000000002</v>
      </c>
      <c r="F32" s="112">
        <v>121950.42</v>
      </c>
      <c r="G32" s="112">
        <v>134432.67800000001</v>
      </c>
      <c r="H32" s="112">
        <v>121329.90700000001</v>
      </c>
      <c r="I32" s="112">
        <v>114822.049</v>
      </c>
      <c r="J32" s="36" t="s">
        <v>84</v>
      </c>
    </row>
    <row r="33" spans="1:11" s="118" customFormat="1" ht="14.25" customHeight="1">
      <c r="C33" s="112"/>
      <c r="D33" s="112"/>
      <c r="E33" s="112"/>
      <c r="F33" s="112"/>
      <c r="G33" s="112"/>
      <c r="H33" s="112"/>
      <c r="I33" s="112"/>
      <c r="J33" s="67"/>
    </row>
    <row r="34" spans="1:11" s="20" customFormat="1" ht="12" customHeight="1">
      <c r="A34" s="543" t="s">
        <v>1</v>
      </c>
      <c r="B34" s="74" t="s">
        <v>2</v>
      </c>
      <c r="J34" s="56" t="s">
        <v>3</v>
      </c>
      <c r="K34" s="179"/>
    </row>
    <row r="35" spans="1:11" s="20" customFormat="1" ht="12" customHeight="1">
      <c r="A35" s="544"/>
      <c r="B35" s="57" t="s">
        <v>615</v>
      </c>
      <c r="J35" s="22"/>
      <c r="K35" s="179"/>
    </row>
    <row r="36" spans="1:11" s="20" customFormat="1" ht="12" customHeight="1">
      <c r="A36" s="544"/>
      <c r="B36" s="57" t="s">
        <v>73</v>
      </c>
      <c r="J36" s="23"/>
      <c r="K36" s="69"/>
    </row>
    <row r="37" spans="1:11" s="20" customFormat="1" ht="12" customHeight="1">
      <c r="A37" s="544"/>
      <c r="J37" s="23"/>
      <c r="K37" s="69"/>
    </row>
    <row r="38" spans="1:11" ht="22.5" customHeight="1">
      <c r="A38" s="1"/>
      <c r="B38" s="1"/>
      <c r="C38" s="1"/>
      <c r="D38" s="1"/>
      <c r="E38" s="25"/>
      <c r="F38" s="25"/>
      <c r="G38" s="25"/>
      <c r="H38" s="25"/>
      <c r="I38" s="25"/>
      <c r="J38" s="109" t="s">
        <v>607</v>
      </c>
    </row>
    <row r="39" spans="1:11" ht="12" customHeight="1">
      <c r="A39" s="1"/>
      <c r="B39" s="3"/>
      <c r="C39" s="4"/>
      <c r="D39" s="3"/>
      <c r="E39" s="3"/>
      <c r="F39" s="3"/>
      <c r="G39" s="3"/>
      <c r="H39" s="3"/>
      <c r="I39" s="3"/>
      <c r="J39" s="59" t="s">
        <v>1001</v>
      </c>
    </row>
    <row r="40" spans="1:11" ht="18" customHeight="1">
      <c r="A40" s="550">
        <v>45</v>
      </c>
      <c r="B40" s="558" t="s">
        <v>541</v>
      </c>
      <c r="C40" s="591" t="s">
        <v>541</v>
      </c>
      <c r="D40" s="591" t="s">
        <v>541</v>
      </c>
      <c r="E40" s="591"/>
      <c r="F40" s="591"/>
      <c r="G40" s="591"/>
      <c r="H40" s="576"/>
      <c r="I40" s="576"/>
      <c r="J40" s="295" t="s">
        <v>12</v>
      </c>
    </row>
    <row r="41" spans="1:11" ht="18" customHeight="1">
      <c r="A41" s="551"/>
      <c r="B41" s="604" t="s">
        <v>542</v>
      </c>
      <c r="C41" s="567" t="s">
        <v>543</v>
      </c>
      <c r="D41" s="567" t="s">
        <v>543</v>
      </c>
      <c r="E41" s="567"/>
      <c r="F41" s="567"/>
      <c r="G41" s="567"/>
      <c r="H41" s="278"/>
      <c r="I41" s="278"/>
      <c r="J41" s="425" t="s">
        <v>13</v>
      </c>
    </row>
    <row r="42" spans="1:11" s="118" customFormat="1" ht="14.25" customHeight="1">
      <c r="J42" s="67"/>
    </row>
    <row r="43" spans="1:11" s="118" customFormat="1" ht="14.25" customHeight="1">
      <c r="J43" s="67"/>
    </row>
    <row r="44" spans="1:11" s="118" customFormat="1" ht="14.25" customHeight="1">
      <c r="J44" s="67"/>
    </row>
    <row r="45" spans="1:11" s="118" customFormat="1" ht="14.25" customHeight="1">
      <c r="A45" s="233" t="s">
        <v>909</v>
      </c>
      <c r="B45" s="2"/>
      <c r="C45" s="2"/>
      <c r="D45" s="2"/>
      <c r="E45" s="2"/>
      <c r="F45" s="2"/>
      <c r="G45" s="2"/>
      <c r="H45" s="2"/>
      <c r="I45" s="2"/>
      <c r="J45" s="234" t="s">
        <v>909</v>
      </c>
    </row>
    <row r="46" spans="1:11" s="118" customFormat="1" ht="9" customHeight="1">
      <c r="J46" s="67"/>
    </row>
    <row r="47" spans="1:11" s="118" customFormat="1" ht="18.75" customHeight="1">
      <c r="A47" s="34" t="s">
        <v>902</v>
      </c>
      <c r="B47" s="2"/>
      <c r="C47" s="110">
        <v>2010</v>
      </c>
      <c r="D47" s="110">
        <v>2015</v>
      </c>
      <c r="E47" s="110">
        <v>2020</v>
      </c>
      <c r="F47" s="110">
        <v>2021</v>
      </c>
      <c r="G47" s="110">
        <v>2022</v>
      </c>
      <c r="H47" s="110">
        <v>2023</v>
      </c>
      <c r="I47" s="110" t="s">
        <v>1003</v>
      </c>
      <c r="J47" s="248" t="s">
        <v>902</v>
      </c>
    </row>
    <row r="48" spans="1:11" s="118" customFormat="1" ht="14.25" customHeight="1">
      <c r="C48" s="67"/>
      <c r="J48" s="67"/>
    </row>
    <row r="49" spans="1:10" s="118" customFormat="1" ht="14.25" customHeight="1">
      <c r="A49" s="258" t="s">
        <v>483</v>
      </c>
      <c r="B49" s="237"/>
      <c r="C49" s="115"/>
      <c r="J49" s="246" t="s">
        <v>336</v>
      </c>
    </row>
    <row r="50" spans="1:10" s="118" customFormat="1" ht="14.25" customHeight="1">
      <c r="A50" s="35" t="s">
        <v>484</v>
      </c>
      <c r="B50" s="66"/>
      <c r="C50" s="424">
        <v>621499.56599999999</v>
      </c>
      <c r="D50" s="383">
        <v>573037.53099999996</v>
      </c>
      <c r="E50" s="383">
        <v>533773.86899999995</v>
      </c>
      <c r="F50" s="383">
        <v>519784.50199999998</v>
      </c>
      <c r="G50" s="383">
        <v>728911.90500000003</v>
      </c>
      <c r="H50" s="383">
        <v>550255.75800000003</v>
      </c>
      <c r="I50" s="383">
        <v>610254.049</v>
      </c>
      <c r="J50" s="36" t="s">
        <v>485</v>
      </c>
    </row>
    <row r="51" spans="1:10" s="118" customFormat="1" ht="14.25" customHeight="1">
      <c r="A51" s="35" t="s">
        <v>488</v>
      </c>
      <c r="B51" s="66"/>
      <c r="C51" s="424">
        <v>210926.777</v>
      </c>
      <c r="D51" s="383">
        <v>160514.78599999999</v>
      </c>
      <c r="E51" s="383">
        <v>212666.785</v>
      </c>
      <c r="F51" s="383">
        <v>206543.74299999999</v>
      </c>
      <c r="G51" s="383">
        <v>213420.18100000001</v>
      </c>
      <c r="H51" s="383">
        <v>199444.48199999999</v>
      </c>
      <c r="I51" s="383">
        <v>208832.6</v>
      </c>
      <c r="J51" s="36" t="s">
        <v>489</v>
      </c>
    </row>
    <row r="52" spans="1:10" s="118" customFormat="1" ht="14.25" customHeight="1">
      <c r="A52" s="35" t="s">
        <v>486</v>
      </c>
      <c r="B52" s="66"/>
      <c r="C52" s="424">
        <v>55585.031999999999</v>
      </c>
      <c r="D52" s="383">
        <v>68374.846000000005</v>
      </c>
      <c r="E52" s="383">
        <v>92263.29</v>
      </c>
      <c r="F52" s="383">
        <v>114868.876</v>
      </c>
      <c r="G52" s="383">
        <v>119554.924</v>
      </c>
      <c r="H52" s="383">
        <v>68954.755999999994</v>
      </c>
      <c r="I52" s="383">
        <v>132815.25399999999</v>
      </c>
      <c r="J52" s="36" t="s">
        <v>487</v>
      </c>
    </row>
    <row r="53" spans="1:10" s="118" customFormat="1" ht="14.25" customHeight="1">
      <c r="A53" s="252"/>
      <c r="B53" s="252"/>
      <c r="C53" s="238"/>
      <c r="D53" s="238"/>
      <c r="E53" s="238"/>
      <c r="F53" s="238"/>
      <c r="G53" s="238"/>
      <c r="H53" s="238"/>
      <c r="I53" s="238"/>
      <c r="J53" s="238"/>
    </row>
    <row r="54" spans="1:10" s="118" customFormat="1" ht="14.25" customHeight="1">
      <c r="A54" s="252"/>
      <c r="B54" s="252"/>
      <c r="C54" s="115"/>
      <c r="D54" s="115"/>
      <c r="E54" s="115"/>
      <c r="F54" s="115"/>
      <c r="G54" s="115"/>
      <c r="H54" s="115"/>
      <c r="I54" s="115"/>
      <c r="J54" s="238"/>
    </row>
    <row r="55" spans="1:10" s="118" customFormat="1" ht="14.25" customHeight="1">
      <c r="C55" s="67"/>
      <c r="D55" s="67"/>
      <c r="E55" s="67"/>
      <c r="F55" s="67"/>
      <c r="G55" s="67"/>
      <c r="H55" s="67"/>
      <c r="I55" s="67"/>
      <c r="J55" s="67"/>
    </row>
    <row r="56" spans="1:10" s="118" customFormat="1" ht="14.25" customHeight="1">
      <c r="A56" s="252"/>
      <c r="B56" s="252"/>
      <c r="C56" s="238"/>
      <c r="D56" s="238"/>
      <c r="E56" s="238"/>
      <c r="F56" s="238"/>
      <c r="G56" s="238"/>
      <c r="H56" s="238"/>
      <c r="I56" s="238"/>
      <c r="J56" s="238"/>
    </row>
    <row r="57" spans="1:10" s="118" customFormat="1" ht="14.25" customHeight="1">
      <c r="A57" s="252"/>
      <c r="B57" s="252"/>
      <c r="C57" s="115"/>
      <c r="D57" s="115"/>
      <c r="E57" s="115"/>
      <c r="F57" s="115"/>
      <c r="G57" s="115"/>
      <c r="H57" s="115"/>
      <c r="I57" s="115"/>
      <c r="J57" s="238"/>
    </row>
    <row r="58" spans="1:10" s="118" customFormat="1" ht="14.25" customHeight="1">
      <c r="C58" s="112"/>
      <c r="D58" s="112"/>
      <c r="E58" s="112"/>
      <c r="F58" s="112"/>
      <c r="G58" s="112"/>
      <c r="H58" s="112"/>
      <c r="I58" s="112"/>
    </row>
    <row r="59" spans="1:10" s="118" customFormat="1" ht="14.25" customHeight="1">
      <c r="C59" s="112"/>
      <c r="D59" s="112"/>
      <c r="E59" s="112"/>
      <c r="F59" s="112"/>
      <c r="G59" s="112"/>
      <c r="H59" s="112"/>
      <c r="I59" s="112"/>
    </row>
    <row r="60" spans="1:10" s="118" customFormat="1" ht="14.25" customHeight="1">
      <c r="C60" s="112"/>
      <c r="D60" s="112"/>
      <c r="E60" s="112"/>
      <c r="F60" s="112"/>
      <c r="G60" s="112"/>
      <c r="H60" s="112"/>
      <c r="I60" s="112"/>
    </row>
    <row r="61" spans="1:10" s="118" customFormat="1" ht="14.25" customHeight="1">
      <c r="C61" s="112"/>
      <c r="D61" s="112"/>
      <c r="E61" s="112"/>
      <c r="F61" s="112"/>
      <c r="G61" s="112"/>
      <c r="H61" s="112"/>
      <c r="I61" s="112"/>
    </row>
    <row r="62" spans="1:10" s="118" customFormat="1" ht="14.25" customHeight="1">
      <c r="C62" s="112"/>
      <c r="D62" s="112"/>
      <c r="E62" s="112"/>
      <c r="F62" s="112"/>
      <c r="G62" s="112"/>
      <c r="H62" s="112"/>
      <c r="I62" s="112"/>
    </row>
    <row r="63" spans="1:10" s="118" customFormat="1" ht="14.25" customHeight="1">
      <c r="C63" s="112"/>
      <c r="D63" s="112"/>
      <c r="E63" s="112"/>
      <c r="F63" s="112"/>
      <c r="G63" s="112"/>
      <c r="H63" s="112"/>
      <c r="I63" s="112"/>
    </row>
    <row r="64" spans="1:10" s="118" customFormat="1" ht="14.25" customHeight="1">
      <c r="C64" s="112"/>
      <c r="D64" s="112"/>
      <c r="E64" s="112"/>
      <c r="F64" s="112"/>
      <c r="G64" s="112"/>
      <c r="H64" s="112"/>
      <c r="I64" s="112"/>
    </row>
    <row r="65" spans="1:10" s="118" customFormat="1" ht="14.25" customHeight="1">
      <c r="C65" s="112"/>
      <c r="D65" s="112"/>
      <c r="E65" s="112"/>
      <c r="F65" s="112"/>
      <c r="G65" s="112"/>
      <c r="H65" s="112"/>
      <c r="I65" s="112"/>
    </row>
    <row r="66" spans="1:10" s="118" customFormat="1" ht="14.25" customHeight="1">
      <c r="C66" s="112"/>
      <c r="D66" s="112"/>
      <c r="E66" s="112"/>
      <c r="F66" s="112"/>
      <c r="G66" s="112"/>
      <c r="H66" s="112"/>
      <c r="I66" s="112"/>
    </row>
    <row r="67" spans="1:10" s="118" customFormat="1" ht="14.25" customHeight="1">
      <c r="C67" s="112"/>
      <c r="D67" s="112"/>
      <c r="E67" s="112"/>
      <c r="F67" s="112"/>
      <c r="G67" s="112"/>
      <c r="H67" s="112"/>
      <c r="I67" s="112"/>
    </row>
    <row r="68" spans="1:10" s="118" customFormat="1" ht="14.25" customHeight="1">
      <c r="C68" s="112"/>
      <c r="D68" s="112"/>
      <c r="E68" s="112"/>
      <c r="F68" s="112"/>
      <c r="G68" s="112"/>
      <c r="H68" s="112"/>
      <c r="I68" s="112"/>
    </row>
    <row r="69" spans="1:10" s="118" customFormat="1" ht="14.25" customHeight="1">
      <c r="C69" s="112"/>
      <c r="D69" s="112"/>
      <c r="E69" s="112"/>
      <c r="F69" s="112"/>
      <c r="G69" s="112"/>
      <c r="H69" s="112"/>
      <c r="I69" s="112"/>
    </row>
    <row r="70" spans="1:10" s="118" customFormat="1" ht="12" customHeight="1">
      <c r="C70" s="112"/>
      <c r="D70" s="112"/>
      <c r="E70" s="112"/>
      <c r="F70" s="112"/>
      <c r="G70" s="112"/>
      <c r="H70" s="112"/>
      <c r="I70" s="112"/>
    </row>
    <row r="71" spans="1:10" s="20" customFormat="1" ht="12" customHeight="1">
      <c r="A71" s="4"/>
      <c r="B71" s="57" t="s">
        <v>615</v>
      </c>
      <c r="E71" s="22"/>
      <c r="F71" s="22"/>
      <c r="G71" s="22"/>
      <c r="H71" s="22"/>
      <c r="I71" s="22"/>
      <c r="J71" s="19"/>
    </row>
    <row r="72" spans="1:10" s="20" customFormat="1" ht="12" customHeight="1">
      <c r="A72" s="4"/>
      <c r="B72" s="57" t="s">
        <v>73</v>
      </c>
      <c r="E72" s="22"/>
      <c r="F72" s="22"/>
      <c r="G72" s="22"/>
      <c r="H72" s="22"/>
      <c r="I72" s="22"/>
      <c r="J72" s="19"/>
    </row>
    <row r="73" spans="1:10" s="20" customFormat="1" ht="12" customHeight="1">
      <c r="A73" s="4"/>
      <c r="J73" s="69"/>
    </row>
    <row r="74" spans="1:10" s="20" customFormat="1" ht="12" customHeight="1">
      <c r="A74" s="4"/>
      <c r="J74" s="69"/>
    </row>
  </sheetData>
  <mergeCells count="7">
    <mergeCell ref="A3:A4"/>
    <mergeCell ref="B4:G4"/>
    <mergeCell ref="A40:A41"/>
    <mergeCell ref="B41:G41"/>
    <mergeCell ref="A34:A37"/>
    <mergeCell ref="B3:I3"/>
    <mergeCell ref="B40:I40"/>
  </mergeCells>
  <hyperlinks>
    <hyperlink ref="J3" location="'Inhoudsopgave Zuivel in cijfers'!A1" display="Terug naar inhoudsopgave" xr:uid="{5F614812-96FC-49A0-9549-0CFE03C89067}"/>
    <hyperlink ref="J4" location="'Inhoudsopgave Zuivel in cijfers'!A1" display="Back to table of contents" xr:uid="{0825A663-D64F-4F42-AC43-3637DD557DE1}"/>
  </hyperlinks>
  <printOptions horizontalCentered="1"/>
  <pageMargins left="0.39370078740157483" right="0.39370078740157483" top="0.39370078740157483" bottom="0.39370078740157483" header="0" footer="0"/>
  <pageSetup paperSize="9" fitToWidth="0" fitToHeight="0" orientation="landscape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>
    <tabColor rgb="FFBBD25B"/>
  </sheetPr>
  <dimension ref="A1:K74"/>
  <sheetViews>
    <sheetView zoomScaleNormal="100" workbookViewId="0"/>
  </sheetViews>
  <sheetFormatPr baseColWidth="10" defaultColWidth="9.5" defaultRowHeight="14.5" customHeight="1"/>
  <cols>
    <col min="1" max="1" width="9.5" style="2"/>
    <col min="2" max="2" width="36.5" style="2" customWidth="1"/>
    <col min="3" max="9" width="15.75" style="2" customWidth="1"/>
    <col min="10" max="10" width="45" style="7" customWidth="1"/>
    <col min="11" max="11" width="12.25" style="2" bestFit="1" customWidth="1"/>
    <col min="12" max="16384" width="9.5" style="2"/>
  </cols>
  <sheetData>
    <row r="1" spans="1:10" ht="23" customHeight="1">
      <c r="A1" s="1"/>
      <c r="B1" s="1"/>
      <c r="C1" s="1"/>
      <c r="D1" s="1"/>
      <c r="E1" s="25"/>
      <c r="F1" s="25"/>
      <c r="G1" s="25"/>
      <c r="H1" s="25"/>
      <c r="I1" s="25"/>
      <c r="J1" s="109" t="s">
        <v>607</v>
      </c>
    </row>
    <row r="2" spans="1:10" ht="12" customHeight="1">
      <c r="A2" s="1"/>
      <c r="B2" s="3"/>
      <c r="C2" s="4"/>
      <c r="D2" s="3"/>
      <c r="E2" s="3"/>
      <c r="F2" s="3"/>
      <c r="G2" s="3"/>
      <c r="H2" s="3"/>
      <c r="I2" s="3"/>
      <c r="J2" s="59" t="s">
        <v>1001</v>
      </c>
    </row>
    <row r="3" spans="1:10" ht="18" customHeight="1">
      <c r="A3" s="550">
        <v>46</v>
      </c>
      <c r="B3" s="558" t="s">
        <v>544</v>
      </c>
      <c r="C3" s="591" t="s">
        <v>544</v>
      </c>
      <c r="D3" s="591" t="s">
        <v>544</v>
      </c>
      <c r="E3" s="591"/>
      <c r="F3" s="591"/>
      <c r="G3" s="591"/>
      <c r="H3" s="576"/>
      <c r="I3" s="576"/>
      <c r="J3" s="125" t="s">
        <v>583</v>
      </c>
    </row>
    <row r="4" spans="1:10" ht="18" customHeight="1">
      <c r="A4" s="551"/>
      <c r="B4" s="604" t="s">
        <v>545</v>
      </c>
      <c r="C4" s="567" t="s">
        <v>247</v>
      </c>
      <c r="D4" s="567" t="s">
        <v>247</v>
      </c>
      <c r="E4" s="567"/>
      <c r="F4" s="567"/>
      <c r="G4" s="567"/>
      <c r="H4" s="278"/>
      <c r="I4" s="278"/>
      <c r="J4" s="225" t="s">
        <v>584</v>
      </c>
    </row>
    <row r="5" spans="1:10" s="118" customFormat="1" ht="14.25" customHeight="1">
      <c r="J5" s="67"/>
    </row>
    <row r="6" spans="1:10" s="118" customFormat="1" ht="14.25" customHeight="1">
      <c r="J6" s="67"/>
    </row>
    <row r="7" spans="1:10" s="118" customFormat="1" ht="14.25" customHeight="1">
      <c r="J7" s="67"/>
    </row>
    <row r="8" spans="1:10" ht="14.25" customHeight="1">
      <c r="A8" s="233" t="s">
        <v>909</v>
      </c>
      <c r="J8" s="234" t="s">
        <v>909</v>
      </c>
    </row>
    <row r="9" spans="1:10" s="118" customFormat="1" ht="9" customHeight="1">
      <c r="J9" s="67"/>
    </row>
    <row r="10" spans="1:10" ht="18.75" customHeight="1">
      <c r="A10" s="34" t="s">
        <v>910</v>
      </c>
      <c r="C10" s="110">
        <v>2010</v>
      </c>
      <c r="D10" s="110">
        <v>2015</v>
      </c>
      <c r="E10" s="110">
        <v>2020</v>
      </c>
      <c r="F10" s="110">
        <v>2021</v>
      </c>
      <c r="G10" s="110">
        <v>2022</v>
      </c>
      <c r="H10" s="110">
        <v>2023</v>
      </c>
      <c r="I10" s="110" t="s">
        <v>1003</v>
      </c>
      <c r="J10" s="248" t="s">
        <v>910</v>
      </c>
    </row>
    <row r="11" spans="1:10" s="118" customFormat="1" ht="14.25" customHeight="1">
      <c r="A11" s="569"/>
      <c r="B11" s="569"/>
      <c r="C11" s="67"/>
      <c r="J11" s="67"/>
    </row>
    <row r="12" spans="1:10" s="118" customFormat="1" ht="14.25" customHeight="1">
      <c r="A12" s="568" t="s">
        <v>59</v>
      </c>
      <c r="B12" s="568"/>
      <c r="C12" s="115">
        <v>792799</v>
      </c>
      <c r="D12" s="113">
        <v>1110601</v>
      </c>
      <c r="E12" s="113">
        <v>1230537.6629999999</v>
      </c>
      <c r="F12" s="113">
        <v>1286515.121</v>
      </c>
      <c r="G12" s="113">
        <v>1741231.825</v>
      </c>
      <c r="H12" s="113">
        <v>1903746.2930000001</v>
      </c>
      <c r="I12" s="113">
        <v>2075202.0660000001</v>
      </c>
      <c r="J12" s="246" t="s">
        <v>58</v>
      </c>
    </row>
    <row r="13" spans="1:10" s="118" customFormat="1" ht="14.25" customHeight="1">
      <c r="A13" s="549" t="s">
        <v>454</v>
      </c>
      <c r="B13" s="549"/>
      <c r="C13" s="112">
        <v>136807</v>
      </c>
      <c r="D13" s="235">
        <v>134469</v>
      </c>
      <c r="E13" s="235">
        <v>133897.18799999999</v>
      </c>
      <c r="F13" s="235">
        <v>128479.27899999999</v>
      </c>
      <c r="G13" s="235">
        <v>178525.56099999999</v>
      </c>
      <c r="H13" s="235">
        <v>179469.927</v>
      </c>
      <c r="I13" s="235">
        <v>169082.86900000001</v>
      </c>
      <c r="J13" s="36" t="s">
        <v>455</v>
      </c>
    </row>
    <row r="14" spans="1:10" s="118" customFormat="1" ht="14.25" customHeight="1">
      <c r="A14" s="549" t="s">
        <v>456</v>
      </c>
      <c r="B14" s="549"/>
      <c r="C14" s="112">
        <v>51959</v>
      </c>
      <c r="D14" s="235">
        <v>31262</v>
      </c>
      <c r="E14" s="235">
        <v>35067.292000000001</v>
      </c>
      <c r="F14" s="235">
        <v>32391.819</v>
      </c>
      <c r="G14" s="235">
        <v>54518.841999999997</v>
      </c>
      <c r="H14" s="235">
        <v>53545.565999999999</v>
      </c>
      <c r="I14" s="235">
        <v>45941.574000000001</v>
      </c>
      <c r="J14" s="36" t="s">
        <v>457</v>
      </c>
    </row>
    <row r="15" spans="1:10" s="118" customFormat="1" ht="14.25" customHeight="1">
      <c r="A15" s="549" t="s">
        <v>111</v>
      </c>
      <c r="B15" s="549"/>
      <c r="C15" s="112">
        <v>604033</v>
      </c>
      <c r="D15" s="235">
        <v>944870</v>
      </c>
      <c r="E15" s="235">
        <v>1061573.183</v>
      </c>
      <c r="F15" s="235">
        <v>1125644.023</v>
      </c>
      <c r="G15" s="235">
        <v>1508187.422</v>
      </c>
      <c r="H15" s="235">
        <v>1670730.8</v>
      </c>
      <c r="I15" s="235">
        <v>1860177.6230000001</v>
      </c>
      <c r="J15" s="36" t="s">
        <v>85</v>
      </c>
    </row>
    <row r="16" spans="1:10" s="118" customFormat="1" ht="13.5" customHeight="1">
      <c r="A16" s="549"/>
      <c r="B16" s="549"/>
      <c r="C16" s="67"/>
      <c r="J16" s="36"/>
    </row>
    <row r="17" spans="1:10" s="118" customFormat="1" ht="14.25" customHeight="1">
      <c r="A17" s="568" t="s">
        <v>248</v>
      </c>
      <c r="B17" s="568"/>
      <c r="C17" s="115">
        <v>180986</v>
      </c>
      <c r="D17" s="113">
        <v>407138</v>
      </c>
      <c r="E17" s="113">
        <v>534557.37200000009</v>
      </c>
      <c r="F17" s="113">
        <v>656685.90300000005</v>
      </c>
      <c r="G17" s="113">
        <v>873654.95199999993</v>
      </c>
      <c r="H17" s="113">
        <v>783176.45899999992</v>
      </c>
      <c r="I17" s="113">
        <v>796449.58299999998</v>
      </c>
      <c r="J17" s="246" t="s">
        <v>458</v>
      </c>
    </row>
    <row r="18" spans="1:10" s="118" customFormat="1" ht="14.25" customHeight="1">
      <c r="A18" s="549" t="s">
        <v>459</v>
      </c>
      <c r="B18" s="549"/>
      <c r="C18" s="112">
        <v>167073</v>
      </c>
      <c r="D18" s="235">
        <v>366978</v>
      </c>
      <c r="E18" s="235">
        <v>498263.60600000003</v>
      </c>
      <c r="F18" s="235">
        <v>605880.66500000004</v>
      </c>
      <c r="G18" s="235">
        <v>803693.2</v>
      </c>
      <c r="H18" s="235">
        <v>693328.1</v>
      </c>
      <c r="I18" s="235">
        <v>708931.56299999997</v>
      </c>
      <c r="J18" s="36" t="s">
        <v>460</v>
      </c>
    </row>
    <row r="19" spans="1:10" s="118" customFormat="1" ht="14.25" customHeight="1">
      <c r="A19" s="549" t="s">
        <v>461</v>
      </c>
      <c r="B19" s="549"/>
      <c r="C19" s="112">
        <v>13369</v>
      </c>
      <c r="D19" s="235">
        <v>36938</v>
      </c>
      <c r="E19" s="235">
        <v>32778.726000000002</v>
      </c>
      <c r="F19" s="235">
        <v>47937.034</v>
      </c>
      <c r="G19" s="235">
        <v>65031.648999999998</v>
      </c>
      <c r="H19" s="235">
        <v>87419.145999999993</v>
      </c>
      <c r="I19" s="235">
        <v>83102.680999999997</v>
      </c>
      <c r="J19" s="36" t="s">
        <v>462</v>
      </c>
    </row>
    <row r="20" spans="1:10" s="118" customFormat="1" ht="14.25" customHeight="1">
      <c r="A20" s="549" t="s">
        <v>463</v>
      </c>
      <c r="B20" s="549"/>
      <c r="C20" s="112">
        <v>544</v>
      </c>
      <c r="D20" s="235">
        <v>3222</v>
      </c>
      <c r="E20" s="235">
        <v>3515.04</v>
      </c>
      <c r="F20" s="235">
        <v>2868.2040000000002</v>
      </c>
      <c r="G20" s="235">
        <v>4930.1030000000001</v>
      </c>
      <c r="H20" s="235">
        <v>2429.2130000000002</v>
      </c>
      <c r="I20" s="235">
        <v>4415.3389999999999</v>
      </c>
      <c r="J20" s="36" t="s">
        <v>464</v>
      </c>
    </row>
    <row r="21" spans="1:10" s="118" customFormat="1" ht="13.5" customHeight="1">
      <c r="A21" s="549"/>
      <c r="B21" s="549"/>
      <c r="C21" s="67"/>
      <c r="J21" s="36"/>
    </row>
    <row r="22" spans="1:10" s="118" customFormat="1" ht="14.25" customHeight="1">
      <c r="A22" s="568" t="s">
        <v>465</v>
      </c>
      <c r="B22" s="568"/>
      <c r="C22" s="115">
        <v>115806</v>
      </c>
      <c r="D22" s="113">
        <v>181023</v>
      </c>
      <c r="E22" s="113">
        <v>155928.68300000002</v>
      </c>
      <c r="F22" s="113">
        <v>181505.55499999999</v>
      </c>
      <c r="G22" s="113">
        <v>245471.00900000002</v>
      </c>
      <c r="H22" s="113">
        <v>195742.13</v>
      </c>
      <c r="I22" s="113">
        <v>206663.63799999998</v>
      </c>
      <c r="J22" s="246" t="s">
        <v>466</v>
      </c>
    </row>
    <row r="23" spans="1:10" s="118" customFormat="1" ht="14.25" customHeight="1">
      <c r="A23" s="549" t="s">
        <v>467</v>
      </c>
      <c r="B23" s="549"/>
      <c r="C23" s="112">
        <v>99898</v>
      </c>
      <c r="D23" s="235">
        <v>109830</v>
      </c>
      <c r="E23" s="235">
        <v>114718.842</v>
      </c>
      <c r="F23" s="235">
        <v>134224.34299999999</v>
      </c>
      <c r="G23" s="235">
        <v>174448.084</v>
      </c>
      <c r="H23" s="235">
        <v>132028.67000000001</v>
      </c>
      <c r="I23" s="235">
        <v>136728.628</v>
      </c>
      <c r="J23" s="36" t="s">
        <v>468</v>
      </c>
    </row>
    <row r="24" spans="1:10" s="118" customFormat="1" ht="14.25" customHeight="1">
      <c r="A24" s="549" t="s">
        <v>469</v>
      </c>
      <c r="B24" s="549"/>
      <c r="C24" s="112">
        <v>15908</v>
      </c>
      <c r="D24" s="235">
        <v>71193</v>
      </c>
      <c r="E24" s="235">
        <v>41209.841</v>
      </c>
      <c r="F24" s="235">
        <v>47281.212</v>
      </c>
      <c r="G24" s="235">
        <v>71022.925000000003</v>
      </c>
      <c r="H24" s="235">
        <v>63713.46</v>
      </c>
      <c r="I24" s="235">
        <v>69935.009999999995</v>
      </c>
      <c r="J24" s="36" t="s">
        <v>470</v>
      </c>
    </row>
    <row r="25" spans="1:10" s="118" customFormat="1" ht="13.5" customHeight="1">
      <c r="A25" s="549"/>
      <c r="B25" s="549"/>
      <c r="C25" s="67"/>
      <c r="J25" s="36"/>
    </row>
    <row r="26" spans="1:10" s="118" customFormat="1" ht="14.25" customHeight="1">
      <c r="A26" s="568" t="s">
        <v>471</v>
      </c>
      <c r="B26" s="568"/>
      <c r="C26" s="115">
        <v>445293</v>
      </c>
      <c r="D26" s="113">
        <v>333389</v>
      </c>
      <c r="E26" s="113">
        <v>440321.11499999999</v>
      </c>
      <c r="F26" s="113">
        <v>510548.89499999996</v>
      </c>
      <c r="G26" s="113">
        <v>696101.33600000001</v>
      </c>
      <c r="H26" s="113">
        <v>542419.696</v>
      </c>
      <c r="I26" s="113">
        <v>486324.59100000001</v>
      </c>
      <c r="J26" s="246" t="s">
        <v>472</v>
      </c>
    </row>
    <row r="27" spans="1:10" s="118" customFormat="1" ht="14.25" customHeight="1">
      <c r="A27" s="549" t="s">
        <v>473</v>
      </c>
      <c r="B27" s="549"/>
      <c r="C27" s="112">
        <v>143949</v>
      </c>
      <c r="D27" s="112">
        <v>128318</v>
      </c>
      <c r="E27" s="112">
        <v>119890.402</v>
      </c>
      <c r="F27" s="112">
        <v>116056.708</v>
      </c>
      <c r="G27" s="112">
        <v>174528.481</v>
      </c>
      <c r="H27" s="112">
        <v>128074.902</v>
      </c>
      <c r="I27" s="112">
        <v>121715.27099999999</v>
      </c>
      <c r="J27" s="36" t="s">
        <v>474</v>
      </c>
    </row>
    <row r="28" spans="1:10" s="118" customFormat="1" ht="14.25" customHeight="1">
      <c r="A28" s="549" t="s">
        <v>475</v>
      </c>
      <c r="B28" s="549"/>
      <c r="C28" s="112">
        <v>301344</v>
      </c>
      <c r="D28" s="235">
        <v>205071</v>
      </c>
      <c r="E28" s="235">
        <v>320430.71299999999</v>
      </c>
      <c r="F28" s="235">
        <v>394492.18699999998</v>
      </c>
      <c r="G28" s="235">
        <v>521572.85499999998</v>
      </c>
      <c r="H28" s="235">
        <v>414344.79399999999</v>
      </c>
      <c r="I28" s="235">
        <v>364609.32</v>
      </c>
      <c r="J28" s="36" t="s">
        <v>476</v>
      </c>
    </row>
    <row r="29" spans="1:10" s="118" customFormat="1" ht="13.5" customHeight="1">
      <c r="A29" s="549"/>
      <c r="B29" s="549"/>
      <c r="C29" s="67"/>
      <c r="J29" s="36"/>
    </row>
    <row r="30" spans="1:10" s="118" customFormat="1" ht="14.25" customHeight="1">
      <c r="A30" s="568" t="s">
        <v>477</v>
      </c>
      <c r="B30" s="568"/>
      <c r="C30" s="115">
        <v>292441</v>
      </c>
      <c r="D30" s="113">
        <v>329305</v>
      </c>
      <c r="E30" s="113">
        <v>461913.14300000004</v>
      </c>
      <c r="F30" s="113">
        <v>534618.04700000002</v>
      </c>
      <c r="G30" s="113">
        <v>833159.91999999993</v>
      </c>
      <c r="H30" s="113">
        <v>751174.89</v>
      </c>
      <c r="I30" s="113">
        <v>777362.53</v>
      </c>
      <c r="J30" s="246" t="s">
        <v>478</v>
      </c>
    </row>
    <row r="31" spans="1:10" s="118" customFormat="1" ht="14.25" customHeight="1">
      <c r="A31" s="549" t="s">
        <v>479</v>
      </c>
      <c r="B31" s="549"/>
      <c r="C31" s="112">
        <v>212513</v>
      </c>
      <c r="D31" s="235">
        <v>274165</v>
      </c>
      <c r="E31" s="235">
        <v>371932.67700000003</v>
      </c>
      <c r="F31" s="235">
        <v>429435.73800000001</v>
      </c>
      <c r="G31" s="235">
        <v>678137.09299999999</v>
      </c>
      <c r="H31" s="235">
        <v>599094.78500000003</v>
      </c>
      <c r="I31" s="235">
        <v>640099.38800000004</v>
      </c>
      <c r="J31" s="36" t="s">
        <v>480</v>
      </c>
    </row>
    <row r="32" spans="1:10" s="118" customFormat="1" ht="14.25" customHeight="1">
      <c r="A32" s="549" t="s">
        <v>110</v>
      </c>
      <c r="B32" s="549"/>
      <c r="C32" s="112">
        <v>79928</v>
      </c>
      <c r="D32" s="235">
        <v>55140</v>
      </c>
      <c r="E32" s="235">
        <v>89980.466</v>
      </c>
      <c r="F32" s="235">
        <v>105182.30899999999</v>
      </c>
      <c r="G32" s="235">
        <v>155022.82699999999</v>
      </c>
      <c r="H32" s="235">
        <v>152080.10500000001</v>
      </c>
      <c r="I32" s="235">
        <v>137263.14199999999</v>
      </c>
      <c r="J32" s="36" t="s">
        <v>84</v>
      </c>
    </row>
    <row r="33" spans="1:11" s="118" customFormat="1" ht="14.25" customHeight="1">
      <c r="A33" s="35"/>
      <c r="B33" s="35"/>
      <c r="C33" s="112"/>
      <c r="D33" s="235"/>
      <c r="E33" s="235"/>
      <c r="F33" s="235"/>
      <c r="G33" s="235"/>
      <c r="H33" s="235"/>
      <c r="I33" s="235"/>
      <c r="J33" s="36"/>
    </row>
    <row r="34" spans="1:11" s="20" customFormat="1" ht="12" customHeight="1">
      <c r="A34" s="543" t="s">
        <v>1</v>
      </c>
      <c r="B34" s="74" t="s">
        <v>2</v>
      </c>
      <c r="J34" s="56" t="s">
        <v>3</v>
      </c>
      <c r="K34" s="179"/>
    </row>
    <row r="35" spans="1:11" s="20" customFormat="1" ht="12" customHeight="1">
      <c r="A35" s="544"/>
      <c r="B35" s="57" t="s">
        <v>616</v>
      </c>
      <c r="J35" s="22"/>
      <c r="K35" s="179"/>
    </row>
    <row r="36" spans="1:11" s="20" customFormat="1" ht="12" customHeight="1">
      <c r="A36" s="544"/>
      <c r="B36" s="57" t="s">
        <v>73</v>
      </c>
      <c r="J36" s="23"/>
      <c r="K36" s="69"/>
    </row>
    <row r="37" spans="1:11" s="20" customFormat="1" ht="12" customHeight="1">
      <c r="A37" s="544"/>
      <c r="J37" s="23"/>
      <c r="K37" s="69"/>
    </row>
    <row r="38" spans="1:11" ht="22.5" customHeight="1">
      <c r="A38" s="1"/>
      <c r="B38" s="1"/>
      <c r="C38" s="1"/>
      <c r="D38" s="1"/>
      <c r="E38" s="25"/>
      <c r="F38" s="25"/>
      <c r="G38" s="25"/>
      <c r="H38" s="25"/>
      <c r="I38" s="25"/>
      <c r="J38" s="109" t="s">
        <v>607</v>
      </c>
    </row>
    <row r="39" spans="1:11" ht="12" customHeight="1">
      <c r="A39" s="1"/>
      <c r="B39" s="3"/>
      <c r="C39" s="4"/>
      <c r="D39" s="3"/>
      <c r="E39" s="3"/>
      <c r="F39" s="3"/>
      <c r="G39" s="3"/>
      <c r="H39" s="3"/>
      <c r="I39" s="3"/>
      <c r="J39" s="59" t="s">
        <v>1001</v>
      </c>
    </row>
    <row r="40" spans="1:11" ht="18" customHeight="1">
      <c r="A40" s="550">
        <v>46</v>
      </c>
      <c r="B40" s="558" t="s">
        <v>544</v>
      </c>
      <c r="C40" s="591" t="s">
        <v>544</v>
      </c>
      <c r="D40" s="591" t="s">
        <v>544</v>
      </c>
      <c r="E40" s="591"/>
      <c r="F40" s="591"/>
      <c r="G40" s="591"/>
      <c r="H40" s="576"/>
      <c r="I40" s="576"/>
      <c r="J40" s="295" t="s">
        <v>12</v>
      </c>
    </row>
    <row r="41" spans="1:11" ht="18" customHeight="1">
      <c r="A41" s="551"/>
      <c r="B41" s="604" t="s">
        <v>545</v>
      </c>
      <c r="C41" s="567" t="s">
        <v>247</v>
      </c>
      <c r="D41" s="567" t="s">
        <v>247</v>
      </c>
      <c r="E41" s="567"/>
      <c r="F41" s="567"/>
      <c r="G41" s="567"/>
      <c r="H41" s="278"/>
      <c r="I41" s="278"/>
      <c r="J41" s="425" t="s">
        <v>13</v>
      </c>
    </row>
    <row r="42" spans="1:11" s="118" customFormat="1" ht="14.25" customHeight="1">
      <c r="J42" s="67"/>
    </row>
    <row r="43" spans="1:11" s="118" customFormat="1" ht="14.25" customHeight="1">
      <c r="J43" s="67"/>
    </row>
    <row r="44" spans="1:11" s="118" customFormat="1" ht="14.25" customHeight="1">
      <c r="J44" s="67"/>
    </row>
    <row r="45" spans="1:11" ht="14.5" customHeight="1">
      <c r="A45" s="233" t="s">
        <v>909</v>
      </c>
      <c r="J45" s="234" t="s">
        <v>909</v>
      </c>
    </row>
    <row r="46" spans="1:11" ht="9" customHeight="1">
      <c r="A46" s="118"/>
      <c r="B46" s="118"/>
      <c r="C46" s="118"/>
      <c r="D46" s="118"/>
      <c r="E46" s="118"/>
      <c r="F46" s="118"/>
      <c r="G46" s="118"/>
      <c r="H46" s="118"/>
      <c r="I46" s="118"/>
      <c r="J46" s="67"/>
    </row>
    <row r="47" spans="1:11" ht="18.75" customHeight="1">
      <c r="A47" s="34" t="s">
        <v>910</v>
      </c>
      <c r="C47" s="110">
        <v>2010</v>
      </c>
      <c r="D47" s="110">
        <v>2015</v>
      </c>
      <c r="E47" s="110">
        <v>2020</v>
      </c>
      <c r="F47" s="110">
        <v>2021</v>
      </c>
      <c r="G47" s="110">
        <v>2022</v>
      </c>
      <c r="H47" s="110">
        <v>2023</v>
      </c>
      <c r="I47" s="110" t="s">
        <v>1003</v>
      </c>
      <c r="J47" s="248" t="s">
        <v>910</v>
      </c>
    </row>
    <row r="48" spans="1:11" s="118" customFormat="1" ht="14.25" customHeight="1">
      <c r="A48" s="569"/>
      <c r="B48" s="569"/>
      <c r="C48" s="67"/>
      <c r="D48" s="67"/>
      <c r="E48" s="67"/>
      <c r="F48" s="67"/>
      <c r="G48" s="67"/>
      <c r="H48" s="67"/>
      <c r="I48" s="67"/>
      <c r="J48" s="67"/>
    </row>
    <row r="49" spans="1:10" s="118" customFormat="1" ht="14.25" customHeight="1">
      <c r="A49" s="568" t="s">
        <v>483</v>
      </c>
      <c r="B49" s="568"/>
      <c r="C49" s="423">
        <v>667226</v>
      </c>
      <c r="D49" s="423">
        <v>659940</v>
      </c>
      <c r="E49" s="423">
        <v>781980.353</v>
      </c>
      <c r="F49" s="423">
        <v>873244.32200000004</v>
      </c>
      <c r="G49" s="423">
        <v>1110323.4570000002</v>
      </c>
      <c r="H49" s="423">
        <v>850925.25199999998</v>
      </c>
      <c r="I49" s="423">
        <v>909308.03</v>
      </c>
      <c r="J49" s="246" t="s">
        <v>336</v>
      </c>
    </row>
    <row r="50" spans="1:10" s="118" customFormat="1" ht="14.25" customHeight="1">
      <c r="A50" s="549" t="s">
        <v>484</v>
      </c>
      <c r="B50" s="549"/>
      <c r="C50" s="424">
        <v>439380</v>
      </c>
      <c r="D50" s="424">
        <v>405187</v>
      </c>
      <c r="E50" s="424">
        <v>419140.58600000001</v>
      </c>
      <c r="F50" s="424">
        <v>486190.81800000003</v>
      </c>
      <c r="G50" s="424">
        <v>627823.56000000006</v>
      </c>
      <c r="H50" s="424">
        <v>446850.67200000002</v>
      </c>
      <c r="I50" s="424">
        <v>421455.93300000002</v>
      </c>
      <c r="J50" s="36" t="s">
        <v>485</v>
      </c>
    </row>
    <row r="51" spans="1:10" s="118" customFormat="1" ht="14.25" customHeight="1">
      <c r="A51" s="549" t="s">
        <v>488</v>
      </c>
      <c r="B51" s="549"/>
      <c r="C51" s="424">
        <v>175364</v>
      </c>
      <c r="D51" s="424">
        <v>178864</v>
      </c>
      <c r="E51" s="424">
        <v>261814.549</v>
      </c>
      <c r="F51" s="424">
        <v>261699.636</v>
      </c>
      <c r="G51" s="424">
        <v>328958.96899999998</v>
      </c>
      <c r="H51" s="424">
        <v>341954.11300000001</v>
      </c>
      <c r="I51" s="424">
        <v>342557.538</v>
      </c>
      <c r="J51" s="36" t="s">
        <v>489</v>
      </c>
    </row>
    <row r="52" spans="1:10" s="118" customFormat="1" ht="14.25" customHeight="1">
      <c r="A52" s="549" t="s">
        <v>486</v>
      </c>
      <c r="B52" s="549"/>
      <c r="C52" s="424">
        <v>52482</v>
      </c>
      <c r="D52" s="424">
        <v>75889</v>
      </c>
      <c r="E52" s="424">
        <v>101025.21799999999</v>
      </c>
      <c r="F52" s="424">
        <v>125353.868</v>
      </c>
      <c r="G52" s="424">
        <v>153540.92800000001</v>
      </c>
      <c r="H52" s="424">
        <v>62120.466999999997</v>
      </c>
      <c r="I52" s="424">
        <v>145294.55900000001</v>
      </c>
      <c r="J52" s="36" t="s">
        <v>487</v>
      </c>
    </row>
    <row r="53" spans="1:10" s="118" customFormat="1" ht="14.25" customHeight="1">
      <c r="A53" s="592"/>
      <c r="B53" s="592"/>
      <c r="C53" s="249"/>
      <c r="D53" s="427"/>
      <c r="E53" s="427"/>
      <c r="F53" s="427"/>
      <c r="G53" s="427"/>
      <c r="H53" s="427"/>
      <c r="I53" s="427"/>
      <c r="J53" s="426"/>
    </row>
    <row r="54" spans="1:10" s="118" customFormat="1" ht="14.25" customHeight="1">
      <c r="A54" s="553" t="s">
        <v>205</v>
      </c>
      <c r="B54" s="605">
        <v>1945308</v>
      </c>
      <c r="C54" s="115">
        <v>2494551</v>
      </c>
      <c r="D54" s="115">
        <v>3021396</v>
      </c>
      <c r="E54" s="115">
        <v>3605238.3289999999</v>
      </c>
      <c r="F54" s="115">
        <v>4043117.8430000003</v>
      </c>
      <c r="G54" s="115">
        <v>5499942.4989999998</v>
      </c>
      <c r="H54" s="115">
        <v>5027184.72</v>
      </c>
      <c r="I54" s="115">
        <v>5251310.4380000001</v>
      </c>
      <c r="J54" s="246" t="s">
        <v>206</v>
      </c>
    </row>
    <row r="55" spans="1:10" s="118" customFormat="1" ht="14.25" customHeight="1">
      <c r="A55" s="555"/>
      <c r="B55" s="555"/>
      <c r="C55" s="67"/>
      <c r="D55" s="67"/>
      <c r="E55" s="67"/>
      <c r="F55" s="67"/>
      <c r="G55" s="67"/>
      <c r="H55" s="67"/>
      <c r="I55" s="67"/>
      <c r="J55" s="36"/>
    </row>
    <row r="56" spans="1:10" s="118" customFormat="1" ht="14.25" customHeight="1">
      <c r="A56" s="568" t="s">
        <v>546</v>
      </c>
      <c r="B56" s="568"/>
      <c r="C56" s="238"/>
      <c r="D56" s="238"/>
      <c r="E56" s="238"/>
      <c r="F56" s="238"/>
      <c r="G56" s="238"/>
      <c r="H56" s="238"/>
      <c r="I56" s="238"/>
      <c r="J56" s="246" t="s">
        <v>547</v>
      </c>
    </row>
    <row r="57" spans="1:10" s="118" customFormat="1" ht="14.25" customHeight="1">
      <c r="A57" s="568" t="s">
        <v>610</v>
      </c>
      <c r="B57" s="568"/>
      <c r="C57" s="423">
        <v>39873427.005999997</v>
      </c>
      <c r="D57" s="423">
        <v>53339950.391999997</v>
      </c>
      <c r="E57" s="423">
        <v>62713551.199000001</v>
      </c>
      <c r="F57" s="423">
        <v>69778243.170000002</v>
      </c>
      <c r="G57" s="423">
        <v>86711397.241999999</v>
      </c>
      <c r="H57" s="423">
        <v>8343000</v>
      </c>
      <c r="I57" s="423">
        <v>86100000</v>
      </c>
      <c r="J57" s="246" t="s">
        <v>548</v>
      </c>
    </row>
    <row r="58" spans="1:10" s="118" customFormat="1" ht="14.25" customHeight="1">
      <c r="A58" s="549"/>
      <c r="B58" s="549"/>
      <c r="C58" s="67"/>
      <c r="D58" s="67"/>
      <c r="E58" s="67"/>
      <c r="F58" s="67"/>
      <c r="G58" s="67"/>
      <c r="H58" s="67"/>
      <c r="I58" s="67"/>
      <c r="J58" s="36"/>
    </row>
    <row r="59" spans="1:10" s="118" customFormat="1" ht="14.25" customHeight="1">
      <c r="A59" s="568" t="s">
        <v>492</v>
      </c>
      <c r="B59" s="568"/>
      <c r="C59" s="238"/>
      <c r="D59" s="238"/>
      <c r="E59" s="238"/>
      <c r="F59" s="238"/>
      <c r="G59" s="238"/>
      <c r="H59" s="238"/>
      <c r="I59" s="238"/>
      <c r="J59" s="246" t="s">
        <v>493</v>
      </c>
    </row>
    <row r="60" spans="1:10" s="118" customFormat="1" ht="14.25" customHeight="1">
      <c r="A60" s="568" t="s">
        <v>617</v>
      </c>
      <c r="B60" s="568"/>
      <c r="C60" s="423">
        <v>331908387</v>
      </c>
      <c r="D60" s="423">
        <v>463833000</v>
      </c>
      <c r="E60" s="423">
        <v>518995000</v>
      </c>
      <c r="F60" s="423">
        <v>641282000</v>
      </c>
      <c r="G60" s="423">
        <v>853920000</v>
      </c>
      <c r="H60" s="423">
        <v>779236000</v>
      </c>
      <c r="I60" s="423">
        <v>752607000</v>
      </c>
      <c r="J60" s="246" t="s">
        <v>596</v>
      </c>
    </row>
    <row r="61" spans="1:10" s="118" customFormat="1" ht="14.25" customHeight="1">
      <c r="C61" s="112"/>
      <c r="D61" s="112"/>
      <c r="E61" s="112"/>
      <c r="F61" s="112"/>
      <c r="G61" s="112"/>
      <c r="H61" s="112"/>
      <c r="I61" s="112"/>
    </row>
    <row r="62" spans="1:10" s="118" customFormat="1" ht="14.25" customHeight="1">
      <c r="C62" s="112"/>
      <c r="D62" s="112"/>
      <c r="E62" s="112"/>
      <c r="F62" s="112"/>
      <c r="G62" s="112"/>
      <c r="H62" s="112"/>
      <c r="I62" s="112"/>
    </row>
    <row r="63" spans="1:10" s="118" customFormat="1" ht="14.25" customHeight="1">
      <c r="C63" s="112"/>
      <c r="D63" s="112"/>
      <c r="E63" s="112"/>
      <c r="F63" s="112"/>
      <c r="G63" s="112"/>
      <c r="H63" s="112"/>
      <c r="I63" s="112"/>
    </row>
    <row r="64" spans="1:10" s="118" customFormat="1" ht="14.25" customHeight="1">
      <c r="C64" s="112"/>
      <c r="D64" s="112"/>
      <c r="E64" s="112"/>
      <c r="F64" s="112"/>
      <c r="G64" s="112"/>
      <c r="H64" s="112"/>
      <c r="I64" s="112"/>
    </row>
    <row r="65" spans="1:10" s="118" customFormat="1" ht="14.25" customHeight="1">
      <c r="C65" s="112"/>
      <c r="D65" s="112"/>
      <c r="E65" s="112"/>
      <c r="F65" s="112"/>
      <c r="G65" s="112"/>
      <c r="H65" s="112"/>
      <c r="I65" s="112"/>
    </row>
    <row r="66" spans="1:10" s="118" customFormat="1" ht="14.25" customHeight="1">
      <c r="C66" s="112"/>
      <c r="D66" s="112"/>
      <c r="E66" s="112"/>
      <c r="F66" s="112"/>
      <c r="G66" s="112"/>
      <c r="H66" s="112"/>
      <c r="I66" s="112"/>
    </row>
    <row r="67" spans="1:10" s="118" customFormat="1" ht="14.25" customHeight="1">
      <c r="C67" s="112"/>
      <c r="D67" s="112"/>
      <c r="E67" s="112"/>
      <c r="F67" s="112"/>
      <c r="G67" s="112"/>
      <c r="H67" s="112"/>
      <c r="I67" s="112"/>
    </row>
    <row r="68" spans="1:10" s="118" customFormat="1" ht="14.25" customHeight="1">
      <c r="C68" s="112"/>
      <c r="D68" s="112"/>
      <c r="E68" s="112"/>
      <c r="F68" s="112"/>
      <c r="G68" s="112"/>
      <c r="H68" s="112"/>
      <c r="I68" s="112"/>
    </row>
    <row r="69" spans="1:10" s="118" customFormat="1" ht="14.25" customHeight="1">
      <c r="C69" s="112"/>
      <c r="D69" s="112"/>
      <c r="E69" s="112"/>
      <c r="F69" s="112"/>
      <c r="G69" s="112"/>
      <c r="H69" s="112"/>
      <c r="I69" s="112"/>
    </row>
    <row r="70" spans="1:10" s="118" customFormat="1" ht="12" customHeight="1">
      <c r="C70" s="112"/>
      <c r="D70" s="112"/>
      <c r="E70" s="112"/>
      <c r="F70" s="112"/>
      <c r="G70" s="112"/>
      <c r="H70" s="112"/>
      <c r="I70" s="112"/>
    </row>
    <row r="71" spans="1:10" s="20" customFormat="1" ht="12" customHeight="1">
      <c r="A71" s="543"/>
      <c r="B71" s="57" t="s">
        <v>616</v>
      </c>
      <c r="E71" s="597"/>
      <c r="F71" s="597"/>
      <c r="G71" s="597"/>
      <c r="H71" s="597"/>
      <c r="I71" s="597"/>
      <c r="J71" s="598"/>
    </row>
    <row r="72" spans="1:10" s="20" customFormat="1" ht="12" customHeight="1">
      <c r="A72" s="544"/>
      <c r="B72" s="57" t="s">
        <v>73</v>
      </c>
      <c r="E72" s="22"/>
      <c r="F72" s="22"/>
      <c r="G72" s="22"/>
      <c r="H72" s="22"/>
      <c r="I72" s="22"/>
      <c r="J72" s="19"/>
    </row>
    <row r="73" spans="1:10" s="20" customFormat="1" ht="12" customHeight="1">
      <c r="A73" s="544"/>
      <c r="B73" s="18"/>
      <c r="J73" s="69"/>
    </row>
    <row r="74" spans="1:10" s="20" customFormat="1" ht="12" customHeight="1">
      <c r="A74" s="544"/>
      <c r="J74" s="69"/>
    </row>
  </sheetData>
  <mergeCells count="44">
    <mergeCell ref="A11:B11"/>
    <mergeCell ref="A3:A4"/>
    <mergeCell ref="B4:G4"/>
    <mergeCell ref="A12:B12"/>
    <mergeCell ref="B3:I3"/>
    <mergeCell ref="A13:B13"/>
    <mergeCell ref="A14:B14"/>
    <mergeCell ref="A15:B15"/>
    <mergeCell ref="A27:B27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52:B52"/>
    <mergeCell ref="A49:B49"/>
    <mergeCell ref="A50:B50"/>
    <mergeCell ref="A34:A37"/>
    <mergeCell ref="A48:B48"/>
    <mergeCell ref="A51:B51"/>
    <mergeCell ref="B40:I40"/>
    <mergeCell ref="A28:B28"/>
    <mergeCell ref="A29:B29"/>
    <mergeCell ref="A40:A41"/>
    <mergeCell ref="B41:G41"/>
    <mergeCell ref="A30:B30"/>
    <mergeCell ref="A31:B31"/>
    <mergeCell ref="A32:B32"/>
    <mergeCell ref="E71:J71"/>
    <mergeCell ref="A53:B53"/>
    <mergeCell ref="A54:B54"/>
    <mergeCell ref="A55:B55"/>
    <mergeCell ref="A71:A74"/>
    <mergeCell ref="A56:B56"/>
    <mergeCell ref="A58:B58"/>
    <mergeCell ref="A59:B59"/>
    <mergeCell ref="A60:B60"/>
    <mergeCell ref="A57:B57"/>
  </mergeCells>
  <hyperlinks>
    <hyperlink ref="J3" location="'Inhoudsopgave Zuivel in cijfers'!A1" display="Terug naar inhoudsopgave" xr:uid="{743F6901-CC1A-468C-B3B1-37F35ED46707}"/>
    <hyperlink ref="J4" location="'Inhoudsopgave Zuivel in cijfers'!A1" display="Back to table of contents" xr:uid="{64C80B80-3CF2-4A01-AD68-77C94966E8F5}"/>
  </hyperlinks>
  <printOptions horizontalCentered="1"/>
  <pageMargins left="0.39370078740157483" right="0.39370078740157483" top="0.39370078740157483" bottom="0.39370078740157483" header="0" footer="0"/>
  <pageSetup paperSize="9" fitToWidth="0" fitToHeight="0" orientation="landscape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>
    <tabColor rgb="FFBBD25B"/>
  </sheetPr>
  <dimension ref="A1:N54"/>
  <sheetViews>
    <sheetView zoomScaleNormal="100" workbookViewId="0"/>
  </sheetViews>
  <sheetFormatPr baseColWidth="10" defaultColWidth="9.5" defaultRowHeight="14.5" customHeight="1"/>
  <cols>
    <col min="1" max="1" width="9.5" style="2" customWidth="1"/>
    <col min="2" max="2" width="22.5" style="2" customWidth="1"/>
    <col min="3" max="9" width="9.25" style="2" customWidth="1"/>
    <col min="10" max="10" width="1.75" style="2" customWidth="1"/>
    <col min="11" max="11" width="6.75" style="176" customWidth="1"/>
    <col min="12" max="12" width="31" style="7" customWidth="1"/>
    <col min="13" max="16384" width="9.5" style="2"/>
  </cols>
  <sheetData>
    <row r="1" spans="1:14" ht="23" customHeight="1">
      <c r="A1" s="1"/>
      <c r="B1" s="1"/>
      <c r="C1" s="1"/>
      <c r="D1" s="1"/>
      <c r="E1" s="25"/>
      <c r="F1" s="25"/>
      <c r="G1" s="25"/>
      <c r="H1" s="25"/>
      <c r="I1" s="25"/>
      <c r="J1" s="25"/>
      <c r="K1" s="25"/>
      <c r="L1" s="109" t="s">
        <v>607</v>
      </c>
    </row>
    <row r="2" spans="1:14" ht="12" customHeight="1">
      <c r="A2" s="1"/>
      <c r="B2" s="3"/>
      <c r="C2" s="4"/>
      <c r="D2" s="3"/>
      <c r="E2" s="3"/>
      <c r="F2" s="3"/>
      <c r="G2" s="3"/>
      <c r="H2" s="3"/>
      <c r="I2" s="3"/>
      <c r="J2" s="3"/>
      <c r="K2" s="174"/>
      <c r="L2" s="59" t="s">
        <v>1001</v>
      </c>
    </row>
    <row r="3" spans="1:14" ht="18" customHeight="1">
      <c r="A3" s="550">
        <v>47</v>
      </c>
      <c r="B3" s="564" t="s">
        <v>549</v>
      </c>
      <c r="C3" s="554"/>
      <c r="D3" s="554"/>
      <c r="E3" s="554"/>
      <c r="F3" s="554"/>
      <c r="G3" s="554"/>
      <c r="H3" s="554"/>
      <c r="I3" s="554"/>
      <c r="J3" s="5"/>
      <c r="K3" s="169"/>
      <c r="L3" s="125" t="s">
        <v>583</v>
      </c>
    </row>
    <row r="4" spans="1:14" ht="18" customHeight="1">
      <c r="A4" s="551"/>
      <c r="B4" s="354" t="s">
        <v>550</v>
      </c>
      <c r="C4" s="170"/>
      <c r="D4" s="170"/>
      <c r="E4" s="170"/>
      <c r="F4" s="170"/>
      <c r="G4" s="170"/>
      <c r="H4" s="170"/>
      <c r="I4" s="170"/>
      <c r="J4" s="170"/>
      <c r="K4" s="175"/>
      <c r="L4" s="225" t="s">
        <v>584</v>
      </c>
    </row>
    <row r="5" spans="1:14" ht="14.25" customHeight="1"/>
    <row r="6" spans="1:14" ht="14.25" customHeight="1"/>
    <row r="7" spans="1:14" ht="14.25" customHeight="1"/>
    <row r="8" spans="1:14" ht="14.25" customHeight="1">
      <c r="A8" s="594" t="s">
        <v>907</v>
      </c>
      <c r="B8" s="594"/>
      <c r="K8" s="171"/>
      <c r="L8" s="394" t="s">
        <v>908</v>
      </c>
    </row>
    <row r="9" spans="1:14" ht="9" customHeight="1">
      <c r="K9" s="171"/>
    </row>
    <row r="10" spans="1:14" ht="18.75" customHeight="1">
      <c r="A10" s="34" t="s">
        <v>0</v>
      </c>
      <c r="C10" s="110">
        <v>2010</v>
      </c>
      <c r="D10" s="110">
        <v>2015</v>
      </c>
      <c r="E10" s="110">
        <v>2020</v>
      </c>
      <c r="F10" s="110">
        <v>2021</v>
      </c>
      <c r="G10" s="110">
        <v>2022</v>
      </c>
      <c r="H10" s="110">
        <v>2023</v>
      </c>
      <c r="I10" s="110" t="s">
        <v>1003</v>
      </c>
      <c r="J10" s="110"/>
      <c r="K10" s="404" t="s">
        <v>211</v>
      </c>
      <c r="L10" s="248" t="s">
        <v>0</v>
      </c>
    </row>
    <row r="11" spans="1:14" s="118" customFormat="1" ht="14.25" customHeight="1">
      <c r="C11" s="67"/>
      <c r="D11" s="67"/>
      <c r="E11" s="67"/>
      <c r="F11" s="67"/>
      <c r="G11" s="67"/>
      <c r="H11" s="67"/>
      <c r="I11" s="67"/>
      <c r="K11" s="406"/>
      <c r="L11" s="67"/>
    </row>
    <row r="12" spans="1:14" s="118" customFormat="1" ht="14.25" customHeight="1">
      <c r="A12" s="345" t="s">
        <v>765</v>
      </c>
      <c r="B12" s="345"/>
      <c r="C12" s="282">
        <v>232727.152</v>
      </c>
      <c r="D12" s="282">
        <v>323560.5940000001</v>
      </c>
      <c r="E12" s="282">
        <v>358423.826</v>
      </c>
      <c r="F12" s="282">
        <v>376140.23499999975</v>
      </c>
      <c r="G12" s="282">
        <v>405542.71899999987</v>
      </c>
      <c r="H12" s="282">
        <v>462630.64100000012</v>
      </c>
      <c r="I12" s="282">
        <v>509469.29499999998</v>
      </c>
      <c r="J12" s="300"/>
      <c r="K12" s="406">
        <v>98.053469552636884</v>
      </c>
      <c r="L12" s="246" t="s">
        <v>765</v>
      </c>
    </row>
    <row r="13" spans="1:14" s="118" customFormat="1" ht="14.25" customHeight="1">
      <c r="A13" s="65"/>
      <c r="B13" s="65"/>
      <c r="C13" s="279"/>
      <c r="D13" s="280"/>
      <c r="E13" s="280"/>
      <c r="F13" s="280"/>
      <c r="G13" s="280"/>
      <c r="H13" s="280"/>
      <c r="I13" s="280"/>
      <c r="J13" s="284"/>
      <c r="K13" s="406"/>
      <c r="L13" s="36"/>
    </row>
    <row r="14" spans="1:14" s="118" customFormat="1" ht="14.25" customHeight="1">
      <c r="A14" s="35" t="s">
        <v>14</v>
      </c>
      <c r="B14" s="65"/>
      <c r="C14" s="280">
        <v>130702.63</v>
      </c>
      <c r="D14" s="280">
        <v>155475.429</v>
      </c>
      <c r="E14" s="280">
        <v>147075.70699999999</v>
      </c>
      <c r="F14" s="280">
        <v>153310.45499999999</v>
      </c>
      <c r="G14" s="280">
        <v>169172.02799999999</v>
      </c>
      <c r="H14" s="280">
        <v>185799.77600000001</v>
      </c>
      <c r="I14" s="280">
        <v>179434.90700000001</v>
      </c>
      <c r="J14" s="416"/>
      <c r="K14" s="406">
        <v>34.534397583675243</v>
      </c>
      <c r="L14" s="36" t="s">
        <v>93</v>
      </c>
    </row>
    <row r="15" spans="1:14" s="118" customFormat="1" ht="14.25" customHeight="1">
      <c r="A15" s="35" t="s">
        <v>37</v>
      </c>
      <c r="B15" s="65"/>
      <c r="C15" s="280">
        <v>8561.7049999999999</v>
      </c>
      <c r="D15" s="280">
        <v>11511.335999999999</v>
      </c>
      <c r="E15" s="280">
        <v>19804.210999999999</v>
      </c>
      <c r="F15" s="280">
        <v>28658.177</v>
      </c>
      <c r="G15" s="280">
        <v>38413.489000000001</v>
      </c>
      <c r="H15" s="280">
        <v>50248.902000000002</v>
      </c>
      <c r="I15" s="280">
        <v>89714.805999999997</v>
      </c>
      <c r="J15" s="416"/>
      <c r="K15" s="406">
        <v>17.266689248744076</v>
      </c>
      <c r="L15" s="36" t="s">
        <v>38</v>
      </c>
      <c r="N15" s="339"/>
    </row>
    <row r="16" spans="1:14" s="118" customFormat="1" ht="14.25" customHeight="1">
      <c r="A16" s="35" t="s">
        <v>15</v>
      </c>
      <c r="B16" s="65"/>
      <c r="C16" s="280">
        <v>18136.887999999999</v>
      </c>
      <c r="D16" s="280">
        <v>32926.887000000002</v>
      </c>
      <c r="E16" s="280">
        <v>56367.341999999997</v>
      </c>
      <c r="F16" s="280">
        <v>54369.091999999997</v>
      </c>
      <c r="G16" s="280">
        <v>49997.606</v>
      </c>
      <c r="H16" s="280">
        <v>62018.677000000003</v>
      </c>
      <c r="I16" s="280">
        <v>73301</v>
      </c>
      <c r="J16" s="416"/>
      <c r="K16" s="406">
        <v>14.107655637378178</v>
      </c>
      <c r="L16" s="36" t="s">
        <v>16</v>
      </c>
    </row>
    <row r="17" spans="1:12" s="118" customFormat="1" ht="14.25" customHeight="1">
      <c r="A17" s="35" t="s">
        <v>61</v>
      </c>
      <c r="B17" s="65"/>
      <c r="C17" s="280">
        <v>48328.61</v>
      </c>
      <c r="D17" s="280">
        <v>49763.817000000003</v>
      </c>
      <c r="E17" s="280">
        <v>66882.331000000006</v>
      </c>
      <c r="F17" s="280">
        <v>64888.898999999998</v>
      </c>
      <c r="G17" s="280">
        <v>60448.239000000001</v>
      </c>
      <c r="H17" s="280">
        <v>63686.357000000004</v>
      </c>
      <c r="I17" s="280">
        <v>64316.745999999999</v>
      </c>
      <c r="J17" s="416"/>
      <c r="K17" s="406">
        <v>12.378528318641225</v>
      </c>
      <c r="L17" s="36" t="s">
        <v>17</v>
      </c>
    </row>
    <row r="18" spans="1:12" s="118" customFormat="1" ht="14.25" customHeight="1">
      <c r="A18" s="35" t="s">
        <v>27</v>
      </c>
      <c r="B18" s="65"/>
      <c r="C18" s="280">
        <v>9642.1029999999992</v>
      </c>
      <c r="D18" s="280">
        <v>24662.923999999999</v>
      </c>
      <c r="E18" s="280">
        <v>25671.401000000002</v>
      </c>
      <c r="F18" s="280">
        <v>30493.903999999999</v>
      </c>
      <c r="G18" s="280">
        <v>31900.473000000002</v>
      </c>
      <c r="H18" s="280">
        <v>45992.343999999997</v>
      </c>
      <c r="I18" s="280">
        <v>45691.713000000003</v>
      </c>
      <c r="J18" s="416"/>
      <c r="K18" s="406">
        <v>8.7939175793770321</v>
      </c>
      <c r="L18" s="36" t="s">
        <v>28</v>
      </c>
    </row>
    <row r="19" spans="1:12" s="118" customFormat="1" ht="14.25" customHeight="1">
      <c r="A19" s="35" t="s">
        <v>22</v>
      </c>
      <c r="B19" s="65"/>
      <c r="C19" s="280">
        <v>5772.9870000000001</v>
      </c>
      <c r="D19" s="280">
        <v>9577.1059999999998</v>
      </c>
      <c r="E19" s="280">
        <v>13664.761</v>
      </c>
      <c r="F19" s="280">
        <v>16479.971000000001</v>
      </c>
      <c r="G19" s="280">
        <v>19323.991999999998</v>
      </c>
      <c r="H19" s="280">
        <v>20572.449000000001</v>
      </c>
      <c r="I19" s="280">
        <v>23243.696</v>
      </c>
      <c r="J19" s="416"/>
      <c r="K19" s="406">
        <v>4.4735277678054137</v>
      </c>
      <c r="L19" s="36" t="s">
        <v>23</v>
      </c>
    </row>
    <row r="20" spans="1:12" s="118" customFormat="1" ht="14.25" customHeight="1">
      <c r="A20" s="35" t="s">
        <v>49</v>
      </c>
      <c r="B20" s="65"/>
      <c r="C20" s="280">
        <v>219.45</v>
      </c>
      <c r="D20" s="280">
        <v>2237.6970000000001</v>
      </c>
      <c r="E20" s="280">
        <v>281.80099999999999</v>
      </c>
      <c r="F20" s="280">
        <v>342.76299999999998</v>
      </c>
      <c r="G20" s="280">
        <v>1630.7660000000001</v>
      </c>
      <c r="H20" s="280">
        <v>2679.625</v>
      </c>
      <c r="I20" s="280">
        <v>5965.0259999999998</v>
      </c>
      <c r="J20" s="416"/>
      <c r="K20" s="406">
        <v>1.1480407180803456</v>
      </c>
      <c r="L20" s="36" t="s">
        <v>50</v>
      </c>
    </row>
    <row r="21" spans="1:12" s="118" customFormat="1" ht="14.25" customHeight="1">
      <c r="A21" s="35" t="s">
        <v>29</v>
      </c>
      <c r="B21" s="65"/>
      <c r="C21" s="280">
        <v>3554.9870000000001</v>
      </c>
      <c r="D21" s="280">
        <v>12721.346</v>
      </c>
      <c r="E21" s="280">
        <v>10993.473</v>
      </c>
      <c r="F21" s="280">
        <v>7845.9970000000003</v>
      </c>
      <c r="G21" s="280">
        <v>10877.135</v>
      </c>
      <c r="H21" s="280">
        <v>8476.84</v>
      </c>
      <c r="I21" s="280">
        <v>5573.1629999999996</v>
      </c>
      <c r="J21" s="416"/>
      <c r="K21" s="406">
        <v>1.072621988990293</v>
      </c>
      <c r="L21" s="36" t="s">
        <v>30</v>
      </c>
    </row>
    <row r="22" spans="1:12" s="118" customFormat="1" ht="14.25" customHeight="1">
      <c r="A22" s="35" t="s">
        <v>31</v>
      </c>
      <c r="B22" s="65"/>
      <c r="C22" s="280">
        <v>3313.2910000000002</v>
      </c>
      <c r="D22" s="280">
        <v>11571.697</v>
      </c>
      <c r="E22" s="280">
        <v>2200.154</v>
      </c>
      <c r="F22" s="280">
        <v>5692.19</v>
      </c>
      <c r="G22" s="280">
        <v>6537.1189999999997</v>
      </c>
      <c r="H22" s="280">
        <v>3825.2759999999998</v>
      </c>
      <c r="I22" s="280">
        <v>5405.3810000000003</v>
      </c>
      <c r="J22" s="416"/>
      <c r="K22" s="406">
        <v>1.0403303329671751</v>
      </c>
      <c r="L22" s="36" t="s">
        <v>32</v>
      </c>
    </row>
    <row r="23" spans="1:12" s="118" customFormat="1" ht="14.25" customHeight="1">
      <c r="A23" s="35" t="s">
        <v>18</v>
      </c>
      <c r="B23" s="65"/>
      <c r="C23" s="280">
        <v>2352.145</v>
      </c>
      <c r="D23" s="280">
        <v>2797.9360000000001</v>
      </c>
      <c r="E23" s="280">
        <v>4609.9380000000001</v>
      </c>
      <c r="F23" s="280">
        <v>3683.17</v>
      </c>
      <c r="G23" s="280">
        <v>5111.0540000000001</v>
      </c>
      <c r="H23" s="280">
        <v>5452.1660000000002</v>
      </c>
      <c r="I23" s="280">
        <v>3909.1640000000002</v>
      </c>
      <c r="J23" s="416"/>
      <c r="K23" s="406">
        <v>0.7523654457924972</v>
      </c>
      <c r="L23" s="36" t="s">
        <v>19</v>
      </c>
    </row>
    <row r="24" spans="1:12" s="118" customFormat="1" ht="14.25" customHeight="1">
      <c r="A24" s="35" t="s">
        <v>40</v>
      </c>
      <c r="B24" s="65"/>
      <c r="C24" s="280">
        <v>306.34800000000001</v>
      </c>
      <c r="D24" s="280">
        <v>2641.4690000000001</v>
      </c>
      <c r="E24" s="280">
        <v>3689.35</v>
      </c>
      <c r="F24" s="280">
        <v>2827.6489999999999</v>
      </c>
      <c r="G24" s="280">
        <v>3003.8420000000001</v>
      </c>
      <c r="H24" s="280">
        <v>3892.989</v>
      </c>
      <c r="I24" s="280">
        <v>2549.241</v>
      </c>
      <c r="J24" s="416"/>
      <c r="K24" s="406">
        <v>0.49063197179691392</v>
      </c>
      <c r="L24" s="36" t="s">
        <v>41</v>
      </c>
    </row>
    <row r="25" spans="1:12" s="118" customFormat="1" ht="14.25" customHeight="1">
      <c r="A25" s="35" t="s">
        <v>24</v>
      </c>
      <c r="B25" s="65"/>
      <c r="C25" s="280">
        <v>2.8690000000000002</v>
      </c>
      <c r="D25" s="280">
        <v>381.84</v>
      </c>
      <c r="E25" s="280">
        <v>1028.693</v>
      </c>
      <c r="F25" s="280">
        <v>2218.6869999999999</v>
      </c>
      <c r="G25" s="280">
        <v>2329.3029999999999</v>
      </c>
      <c r="H25" s="280">
        <v>2689.5479999999998</v>
      </c>
      <c r="I25" s="280">
        <v>2327.4859999999999</v>
      </c>
      <c r="J25" s="416"/>
      <c r="K25" s="406">
        <v>0.44795256529677335</v>
      </c>
      <c r="L25" s="36" t="s">
        <v>25</v>
      </c>
    </row>
    <row r="26" spans="1:12" s="118" customFormat="1" ht="14.25" customHeight="1">
      <c r="A26" s="35" t="s">
        <v>20</v>
      </c>
      <c r="B26" s="65"/>
      <c r="C26" s="280">
        <v>298.25299999999999</v>
      </c>
      <c r="D26" s="280">
        <v>1598.806</v>
      </c>
      <c r="E26" s="280">
        <v>2142.8330000000001</v>
      </c>
      <c r="F26" s="280">
        <v>1861.7239999999999</v>
      </c>
      <c r="G26" s="280">
        <v>2262.6</v>
      </c>
      <c r="H26" s="280">
        <v>2446.5569999999998</v>
      </c>
      <c r="I26" s="280">
        <v>2263.4119999999998</v>
      </c>
      <c r="J26" s="416"/>
      <c r="K26" s="406">
        <v>0.43562075635406627</v>
      </c>
      <c r="L26" s="36" t="s">
        <v>21</v>
      </c>
    </row>
    <row r="27" spans="1:12" s="118" customFormat="1" ht="14.25" customHeight="1">
      <c r="A27" s="35" t="s">
        <v>66</v>
      </c>
      <c r="B27" s="65"/>
      <c r="C27" s="280">
        <v>128.553</v>
      </c>
      <c r="D27" s="280">
        <v>360.52600000000001</v>
      </c>
      <c r="E27" s="280">
        <v>628.86500000000001</v>
      </c>
      <c r="F27" s="280">
        <v>947.80499999999995</v>
      </c>
      <c r="G27" s="280">
        <v>533.47500000000002</v>
      </c>
      <c r="H27" s="280">
        <v>1461.15</v>
      </c>
      <c r="I27" s="280">
        <v>1358.4359999999999</v>
      </c>
      <c r="J27" s="416"/>
      <c r="K27" s="406">
        <v>0.26144728303048337</v>
      </c>
      <c r="L27" s="36" t="s">
        <v>109</v>
      </c>
    </row>
    <row r="28" spans="1:12" s="118" customFormat="1" ht="14.25" customHeight="1">
      <c r="A28" s="35" t="s">
        <v>63</v>
      </c>
      <c r="B28" s="65"/>
      <c r="C28" s="280">
        <v>766.37699999999995</v>
      </c>
      <c r="D28" s="280">
        <v>2187.5059999999999</v>
      </c>
      <c r="E28" s="280">
        <v>421.70600000000002</v>
      </c>
      <c r="F28" s="280">
        <v>935.69500000000005</v>
      </c>
      <c r="G28" s="280">
        <v>1169.4480000000001</v>
      </c>
      <c r="H28" s="280">
        <v>393.762</v>
      </c>
      <c r="I28" s="280">
        <v>1032.1120000000001</v>
      </c>
      <c r="J28" s="416"/>
      <c r="K28" s="406">
        <v>0.1986423196846655</v>
      </c>
      <c r="L28" s="36" t="s">
        <v>53</v>
      </c>
    </row>
    <row r="29" spans="1:12" s="118" customFormat="1" ht="14.25" customHeight="1">
      <c r="A29" s="35" t="s">
        <v>36</v>
      </c>
      <c r="B29" s="65"/>
      <c r="C29" s="280">
        <v>84.146000000000001</v>
      </c>
      <c r="D29" s="280">
        <v>137.524</v>
      </c>
      <c r="E29" s="280">
        <v>343.44600000000003</v>
      </c>
      <c r="F29" s="280">
        <v>539.05100000000004</v>
      </c>
      <c r="G29" s="280">
        <v>759.23099999999999</v>
      </c>
      <c r="H29" s="280">
        <v>478.50400000000002</v>
      </c>
      <c r="I29" s="280">
        <v>924.99800000000005</v>
      </c>
      <c r="J29" s="416"/>
      <c r="K29" s="406">
        <v>0.17802694709845079</v>
      </c>
      <c r="L29" s="36" t="s">
        <v>36</v>
      </c>
    </row>
    <row r="30" spans="1:12" s="118" customFormat="1" ht="14.25" customHeight="1">
      <c r="A30" s="35" t="s">
        <v>33</v>
      </c>
      <c r="B30" s="65"/>
      <c r="C30" s="280">
        <v>124.426</v>
      </c>
      <c r="D30" s="280">
        <v>2046.5530000000001</v>
      </c>
      <c r="E30" s="280">
        <v>1332.509</v>
      </c>
      <c r="F30" s="280">
        <v>435.28800000000001</v>
      </c>
      <c r="G30" s="280">
        <v>574.20000000000005</v>
      </c>
      <c r="H30" s="280">
        <v>1034.4549999999999</v>
      </c>
      <c r="I30" s="280">
        <v>705.87900000000002</v>
      </c>
      <c r="J30" s="416"/>
      <c r="K30" s="406">
        <v>0.13585487037907901</v>
      </c>
      <c r="L30" s="36" t="s">
        <v>33</v>
      </c>
    </row>
    <row r="31" spans="1:12" s="118" customFormat="1" ht="14.25" customHeight="1">
      <c r="A31" s="35" t="s">
        <v>34</v>
      </c>
      <c r="B31" s="65"/>
      <c r="C31" s="280">
        <v>125.226</v>
      </c>
      <c r="D31" s="280">
        <v>408.673</v>
      </c>
      <c r="E31" s="280">
        <v>179.31200000000001</v>
      </c>
      <c r="F31" s="280">
        <v>57.682000000000002</v>
      </c>
      <c r="G31" s="280">
        <v>175.59200000000001</v>
      </c>
      <c r="H31" s="280">
        <v>448.92700000000002</v>
      </c>
      <c r="I31" s="280">
        <v>554.74099999999999</v>
      </c>
      <c r="J31" s="416"/>
      <c r="K31" s="406">
        <v>0.10676655156048086</v>
      </c>
      <c r="L31" s="36" t="s">
        <v>35</v>
      </c>
    </row>
    <row r="32" spans="1:12" s="118" customFormat="1" ht="14.25" customHeight="1">
      <c r="A32" s="35" t="s">
        <v>47</v>
      </c>
      <c r="B32" s="65"/>
      <c r="C32" s="280">
        <v>0.83799999999999997</v>
      </c>
      <c r="D32" s="280">
        <v>157.965</v>
      </c>
      <c r="E32" s="280">
        <v>136.61600000000001</v>
      </c>
      <c r="F32" s="280">
        <v>133.84399999999999</v>
      </c>
      <c r="G32" s="280">
        <v>376.41800000000001</v>
      </c>
      <c r="H32" s="280">
        <v>207.511</v>
      </c>
      <c r="I32" s="280">
        <v>458.98899999999998</v>
      </c>
      <c r="J32" s="416"/>
      <c r="K32" s="406">
        <v>8.8337931997443039E-2</v>
      </c>
      <c r="L32" s="36" t="s">
        <v>48</v>
      </c>
    </row>
    <row r="33" spans="1:12" s="118" customFormat="1" ht="14.25" customHeight="1">
      <c r="A33" s="35" t="s">
        <v>44</v>
      </c>
      <c r="B33" s="65"/>
      <c r="C33" s="280">
        <v>274.21600000000001</v>
      </c>
      <c r="D33" s="280">
        <v>114.712</v>
      </c>
      <c r="E33" s="280">
        <v>264.12299999999999</v>
      </c>
      <c r="F33" s="280">
        <v>126.111</v>
      </c>
      <c r="G33" s="280">
        <v>212.04</v>
      </c>
      <c r="H33" s="280">
        <v>188.59100000000001</v>
      </c>
      <c r="I33" s="280">
        <v>292.40800000000002</v>
      </c>
      <c r="J33" s="416"/>
      <c r="K33" s="406">
        <v>5.6277422812983161E-2</v>
      </c>
      <c r="L33" s="36" t="s">
        <v>45</v>
      </c>
    </row>
    <row r="34" spans="1:12" s="118" customFormat="1" ht="14.25" customHeight="1">
      <c r="A34" s="35" t="s">
        <v>64</v>
      </c>
      <c r="B34" s="65"/>
      <c r="C34" s="280">
        <v>0</v>
      </c>
      <c r="D34" s="280">
        <v>142.78200000000001</v>
      </c>
      <c r="E34" s="280">
        <v>85.691000000000003</v>
      </c>
      <c r="F34" s="280">
        <v>58.795000000000002</v>
      </c>
      <c r="G34" s="280">
        <v>365.952</v>
      </c>
      <c r="H34" s="280">
        <v>151.56700000000001</v>
      </c>
      <c r="I34" s="280">
        <v>170.90899999999999</v>
      </c>
      <c r="J34" s="416"/>
      <c r="K34" s="406">
        <v>3.2893484636344214E-2</v>
      </c>
      <c r="L34" s="36" t="s">
        <v>43</v>
      </c>
    </row>
    <row r="35" spans="1:12" s="118" customFormat="1" ht="14.25" customHeight="1">
      <c r="A35" s="35" t="s">
        <v>51</v>
      </c>
      <c r="B35" s="65"/>
      <c r="C35" s="280">
        <v>13.776999999999999</v>
      </c>
      <c r="D35" s="280">
        <v>55.481000000000002</v>
      </c>
      <c r="E35" s="280">
        <v>399.58199999999999</v>
      </c>
      <c r="F35" s="280">
        <v>137.85599999999999</v>
      </c>
      <c r="G35" s="280">
        <v>214.154</v>
      </c>
      <c r="H35" s="280">
        <v>170.691</v>
      </c>
      <c r="I35" s="280">
        <v>97.522000000000006</v>
      </c>
      <c r="J35" s="416"/>
      <c r="K35" s="406">
        <v>1.8769277268637464E-2</v>
      </c>
      <c r="L35" s="36" t="s">
        <v>52</v>
      </c>
    </row>
    <row r="36" spans="1:12" s="118" customFormat="1" ht="14.25" customHeight="1">
      <c r="A36" s="35" t="s">
        <v>507</v>
      </c>
      <c r="B36" s="65"/>
      <c r="C36" s="280">
        <v>0</v>
      </c>
      <c r="D36" s="280">
        <v>9.4939999999999998</v>
      </c>
      <c r="E36" s="280">
        <v>92.168000000000006</v>
      </c>
      <c r="F36" s="280">
        <v>11.792</v>
      </c>
      <c r="G36" s="280">
        <v>57.16</v>
      </c>
      <c r="H36" s="280">
        <v>93.712999999999994</v>
      </c>
      <c r="I36" s="280">
        <v>75.971000000000004</v>
      </c>
      <c r="J36" s="416"/>
      <c r="K36" s="406">
        <v>1.4621529125486116E-2</v>
      </c>
      <c r="L36" s="36" t="s">
        <v>508</v>
      </c>
    </row>
    <row r="37" spans="1:12" s="118" customFormat="1" ht="14.25" customHeight="1">
      <c r="A37" s="35" t="s">
        <v>42</v>
      </c>
      <c r="B37" s="65"/>
      <c r="C37" s="280">
        <v>2.1619999999999999</v>
      </c>
      <c r="D37" s="280">
        <v>19.943999999999999</v>
      </c>
      <c r="E37" s="280">
        <v>46.881</v>
      </c>
      <c r="F37" s="280">
        <v>39.203000000000003</v>
      </c>
      <c r="G37" s="280">
        <v>29.29</v>
      </c>
      <c r="H37" s="280">
        <v>42.728999999999999</v>
      </c>
      <c r="I37" s="280">
        <v>55.515000000000001</v>
      </c>
      <c r="J37" s="416"/>
      <c r="K37" s="406">
        <v>1.0684526851053186E-2</v>
      </c>
      <c r="L37" s="36" t="s">
        <v>42</v>
      </c>
    </row>
    <row r="38" spans="1:12" s="118" customFormat="1" ht="14.25" customHeight="1">
      <c r="A38" s="35" t="s">
        <v>65</v>
      </c>
      <c r="B38" s="65"/>
      <c r="C38" s="280">
        <v>14.859</v>
      </c>
      <c r="D38" s="280">
        <v>31.298999999999999</v>
      </c>
      <c r="E38" s="280">
        <v>76.444000000000003</v>
      </c>
      <c r="F38" s="280">
        <v>44.125999999999998</v>
      </c>
      <c r="G38" s="280">
        <v>41.302999999999997</v>
      </c>
      <c r="H38" s="280">
        <v>127.74</v>
      </c>
      <c r="I38" s="280">
        <v>45.222000000000001</v>
      </c>
      <c r="J38" s="416"/>
      <c r="K38" s="406">
        <v>8.7035156851000117E-3</v>
      </c>
      <c r="L38" s="36" t="s">
        <v>39</v>
      </c>
    </row>
    <row r="39" spans="1:12" s="118" customFormat="1" ht="14.25" customHeight="1">
      <c r="A39" s="35" t="s">
        <v>46</v>
      </c>
      <c r="B39" s="65"/>
      <c r="C39" s="280">
        <v>0.30599999999999999</v>
      </c>
      <c r="D39" s="280">
        <v>19.844999999999999</v>
      </c>
      <c r="E39" s="280">
        <v>4.4880000000000004</v>
      </c>
      <c r="F39" s="280">
        <v>0.309</v>
      </c>
      <c r="G39" s="280">
        <v>26.81</v>
      </c>
      <c r="H39" s="280">
        <v>49.795000000000002</v>
      </c>
      <c r="I39" s="280">
        <v>0.85199999999999998</v>
      </c>
      <c r="J39" s="416"/>
      <c r="K39" s="406">
        <v>1.6397760744118372E-4</v>
      </c>
      <c r="L39" s="36" t="s">
        <v>46</v>
      </c>
    </row>
    <row r="40" spans="1:12" s="118" customFormat="1" ht="14.25" customHeight="1">
      <c r="A40" s="35"/>
      <c r="B40" s="65"/>
      <c r="C40" s="280"/>
      <c r="D40" s="280"/>
      <c r="E40" s="280"/>
      <c r="F40" s="280"/>
      <c r="G40" s="280"/>
      <c r="H40" s="280"/>
      <c r="I40" s="280"/>
      <c r="J40" s="416"/>
      <c r="K40" s="406"/>
      <c r="L40" s="36"/>
    </row>
    <row r="41" spans="1:12" s="118" customFormat="1" ht="14.25" customHeight="1">
      <c r="A41" s="258" t="s">
        <v>496</v>
      </c>
      <c r="B41" s="345"/>
      <c r="C41" s="282">
        <v>33861.08600000001</v>
      </c>
      <c r="D41" s="282">
        <v>31675.927999999898</v>
      </c>
      <c r="E41" s="282">
        <v>21224.832999999984</v>
      </c>
      <c r="F41" s="282">
        <v>6144.2620000002207</v>
      </c>
      <c r="G41" s="282">
        <v>5020.0620000001509</v>
      </c>
      <c r="H41" s="282">
        <v>7053.3359999998938</v>
      </c>
      <c r="I41" s="282">
        <v>10113.844000000041</v>
      </c>
      <c r="J41" s="417"/>
      <c r="K41" s="406">
        <v>1.94653044736312</v>
      </c>
      <c r="L41" s="246" t="s">
        <v>766</v>
      </c>
    </row>
    <row r="42" spans="1:12" s="118" customFormat="1" ht="14.25" customHeight="1">
      <c r="A42" s="258"/>
      <c r="B42" s="345"/>
      <c r="C42" s="282"/>
      <c r="D42" s="282"/>
      <c r="E42" s="282"/>
      <c r="F42" s="282"/>
      <c r="G42" s="282"/>
      <c r="H42" s="282"/>
      <c r="I42" s="282"/>
      <c r="J42" s="300"/>
      <c r="K42" s="406"/>
      <c r="L42" s="389"/>
    </row>
    <row r="43" spans="1:12" s="118" customFormat="1" ht="14.25" customHeight="1">
      <c r="A43" s="35" t="s">
        <v>67</v>
      </c>
      <c r="B43" s="65"/>
      <c r="C43" s="280">
        <v>17269.933000000001</v>
      </c>
      <c r="D43" s="280">
        <v>26946.662</v>
      </c>
      <c r="E43" s="280">
        <v>20355.527999999998</v>
      </c>
      <c r="F43" s="280">
        <v>4207.7070000000003</v>
      </c>
      <c r="G43" s="280">
        <v>3214.93</v>
      </c>
      <c r="H43" s="280">
        <v>5596.89</v>
      </c>
      <c r="I43" s="280">
        <v>7787.2579999999998</v>
      </c>
      <c r="J43" s="284"/>
      <c r="K43" s="406">
        <v>1.4987510978488467</v>
      </c>
      <c r="L43" s="36" t="s">
        <v>26</v>
      </c>
    </row>
    <row r="44" spans="1:12" s="118" customFormat="1" ht="14.25" customHeight="1">
      <c r="A44" s="35" t="s">
        <v>1023</v>
      </c>
      <c r="B44" s="65"/>
      <c r="C44" s="280" t="s">
        <v>250</v>
      </c>
      <c r="D44" s="280">
        <v>3.1E-2</v>
      </c>
      <c r="E44" s="280">
        <v>2.8439999999999999</v>
      </c>
      <c r="F44" s="280">
        <v>48.08</v>
      </c>
      <c r="G44" s="280">
        <v>216.03100000000001</v>
      </c>
      <c r="H44" s="280">
        <v>185.23400000000001</v>
      </c>
      <c r="I44" s="280">
        <v>1356.298</v>
      </c>
      <c r="J44" s="284"/>
      <c r="K44" s="406">
        <v>0.26103579931603593</v>
      </c>
      <c r="L44" s="36" t="s">
        <v>1024</v>
      </c>
    </row>
    <row r="45" spans="1:12" s="118" customFormat="1" ht="14.25" customHeight="1">
      <c r="A45" s="35" t="s">
        <v>301</v>
      </c>
      <c r="B45" s="65"/>
      <c r="C45" s="280">
        <v>16591.153000000009</v>
      </c>
      <c r="D45" s="280">
        <v>4729.2349999998978</v>
      </c>
      <c r="E45" s="280">
        <v>866.46099999998569</v>
      </c>
      <c r="F45" s="280">
        <v>1888.4750000002205</v>
      </c>
      <c r="G45" s="280">
        <v>1589.1010000001511</v>
      </c>
      <c r="H45" s="280">
        <v>1271.2119999998936</v>
      </c>
      <c r="I45" s="280">
        <v>970.28800000004117</v>
      </c>
      <c r="J45" s="264"/>
      <c r="K45" s="406">
        <v>0.18674355019823713</v>
      </c>
      <c r="L45" s="36" t="s">
        <v>302</v>
      </c>
    </row>
    <row r="46" spans="1:12" s="118" customFormat="1" ht="5.25" customHeight="1">
      <c r="A46" s="410"/>
      <c r="B46" s="397"/>
      <c r="C46" s="398"/>
      <c r="D46" s="398"/>
      <c r="E46" s="398"/>
      <c r="F46" s="398"/>
      <c r="G46" s="398"/>
      <c r="H46" s="398"/>
      <c r="I46" s="398"/>
      <c r="J46" s="414"/>
      <c r="K46" s="408"/>
      <c r="L46" s="412"/>
    </row>
    <row r="47" spans="1:12" s="118" customFormat="1" ht="5.25" customHeight="1">
      <c r="A47" s="411"/>
      <c r="B47" s="400"/>
      <c r="C47" s="401"/>
      <c r="D47" s="401"/>
      <c r="E47" s="401"/>
      <c r="F47" s="401"/>
      <c r="G47" s="401"/>
      <c r="H47" s="401"/>
      <c r="I47" s="401"/>
      <c r="J47" s="415"/>
      <c r="K47" s="409"/>
      <c r="L47" s="413"/>
    </row>
    <row r="48" spans="1:12" s="118" customFormat="1" ht="14.25" customHeight="1">
      <c r="A48" s="411" t="s">
        <v>205</v>
      </c>
      <c r="B48" s="418"/>
      <c r="C48" s="419">
        <v>266588.23800000001</v>
      </c>
      <c r="D48" s="419">
        <v>355236.522</v>
      </c>
      <c r="E48" s="419">
        <v>379648.65899999999</v>
      </c>
      <c r="F48" s="419">
        <v>382284.49699999997</v>
      </c>
      <c r="G48" s="419">
        <v>410562.78100000002</v>
      </c>
      <c r="H48" s="419">
        <v>469683.97700000001</v>
      </c>
      <c r="I48" s="419">
        <v>519583.13900000002</v>
      </c>
      <c r="J48" s="420"/>
      <c r="K48" s="409">
        <v>100</v>
      </c>
      <c r="L48" s="413" t="s">
        <v>206</v>
      </c>
    </row>
    <row r="49" spans="1:12" s="118" customFormat="1" ht="14.25" customHeight="1">
      <c r="A49" s="411"/>
      <c r="B49" s="418"/>
      <c r="C49" s="419"/>
      <c r="D49" s="419"/>
      <c r="E49" s="419"/>
      <c r="F49" s="419"/>
      <c r="G49" s="419"/>
      <c r="H49" s="419"/>
      <c r="I49" s="419"/>
      <c r="J49" s="420"/>
      <c r="L49" s="413"/>
    </row>
    <row r="50" spans="1:12" s="118" customFormat="1" ht="14.25" customHeight="1">
      <c r="A50" s="237"/>
      <c r="B50" s="237"/>
      <c r="C50" s="115"/>
      <c r="D50" s="115"/>
      <c r="E50" s="115"/>
      <c r="F50" s="115"/>
      <c r="G50" s="115"/>
      <c r="H50" s="115"/>
      <c r="I50" s="115"/>
      <c r="J50" s="113"/>
      <c r="L50" s="421"/>
    </row>
    <row r="51" spans="1:12" ht="12" customHeight="1">
      <c r="A51" s="543"/>
      <c r="B51" s="57" t="s">
        <v>615</v>
      </c>
      <c r="K51" s="597"/>
      <c r="L51" s="597"/>
    </row>
    <row r="52" spans="1:12" ht="12" customHeight="1">
      <c r="A52" s="544"/>
      <c r="B52" s="57" t="s">
        <v>73</v>
      </c>
      <c r="K52" s="178"/>
      <c r="L52" s="22"/>
    </row>
    <row r="53" spans="1:12" ht="12" customHeight="1">
      <c r="A53" s="544"/>
      <c r="B53" s="244" t="s">
        <v>551</v>
      </c>
    </row>
    <row r="54" spans="1:12" ht="12" customHeight="1">
      <c r="A54" s="544"/>
      <c r="B54" s="34" t="s">
        <v>552</v>
      </c>
    </row>
  </sheetData>
  <mergeCells count="5">
    <mergeCell ref="A3:A4"/>
    <mergeCell ref="A51:A54"/>
    <mergeCell ref="K51:L51"/>
    <mergeCell ref="A8:B8"/>
    <mergeCell ref="B3:I3"/>
  </mergeCells>
  <hyperlinks>
    <hyperlink ref="L3" location="'Inhoudsopgave Zuivel in cijfers'!A1" display="Terug naar inhoudsopgave" xr:uid="{DA4DA5AF-8740-4D20-A42F-53F511DE2976}"/>
    <hyperlink ref="L4" location="'Inhoudsopgave Zuivel in cijfers'!A1" display="Back to table of contents" xr:uid="{24BA1398-B1E5-4C0C-987C-C15FA1CF98EE}"/>
  </hyperlinks>
  <printOptions horizontalCentered="1"/>
  <pageMargins left="0.39370078740157483" right="0.39370078740157483" top="0.39370078740157483" bottom="0.39370078740157483" header="0" footer="0"/>
  <pageSetup paperSize="9"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>
    <tabColor rgb="FFBBD25B"/>
  </sheetPr>
  <dimension ref="A1:N66"/>
  <sheetViews>
    <sheetView zoomScaleNormal="100" workbookViewId="0"/>
  </sheetViews>
  <sheetFormatPr baseColWidth="10" defaultColWidth="9.5" defaultRowHeight="14.5" customHeight="1"/>
  <cols>
    <col min="1" max="1" width="9.5" style="2"/>
    <col min="2" max="2" width="22.5" style="2" customWidth="1"/>
    <col min="3" max="9" width="9.25" style="2" customWidth="1"/>
    <col min="10" max="10" width="1.75" style="2" customWidth="1"/>
    <col min="11" max="11" width="6.75" style="171" bestFit="1" customWidth="1"/>
    <col min="12" max="12" width="31" style="7" customWidth="1"/>
    <col min="13" max="16384" width="9.5" style="2"/>
  </cols>
  <sheetData>
    <row r="1" spans="1:14" ht="23" customHeight="1">
      <c r="A1" s="1"/>
      <c r="B1" s="1"/>
      <c r="C1" s="1"/>
      <c r="D1" s="1"/>
      <c r="E1" s="25"/>
      <c r="F1" s="25"/>
      <c r="G1" s="25"/>
      <c r="H1" s="25"/>
      <c r="I1" s="25"/>
      <c r="J1" s="25"/>
      <c r="K1" s="25"/>
      <c r="L1" s="109" t="s">
        <v>607</v>
      </c>
    </row>
    <row r="2" spans="1:14" ht="12" customHeight="1">
      <c r="A2" s="1"/>
      <c r="B2" s="3"/>
      <c r="C2" s="4"/>
      <c r="D2" s="3"/>
      <c r="E2" s="3"/>
      <c r="F2" s="3"/>
      <c r="G2" s="3"/>
      <c r="H2" s="3"/>
      <c r="I2" s="3"/>
      <c r="J2" s="3"/>
      <c r="K2" s="168"/>
      <c r="L2" s="59" t="s">
        <v>1001</v>
      </c>
    </row>
    <row r="3" spans="1:14" ht="30" customHeight="1">
      <c r="A3" s="550">
        <v>48</v>
      </c>
      <c r="B3" s="600" t="s">
        <v>553</v>
      </c>
      <c r="C3" s="554"/>
      <c r="D3" s="554"/>
      <c r="E3" s="554"/>
      <c r="F3" s="554"/>
      <c r="G3" s="554"/>
      <c r="H3" s="554"/>
      <c r="I3" s="554"/>
      <c r="J3" s="5"/>
      <c r="K3" s="169"/>
      <c r="L3" s="125" t="s">
        <v>583</v>
      </c>
    </row>
    <row r="4" spans="1:14" ht="18" customHeight="1">
      <c r="A4" s="551"/>
      <c r="B4" s="604" t="s">
        <v>554</v>
      </c>
      <c r="C4" s="554"/>
      <c r="D4" s="554"/>
      <c r="E4" s="554"/>
      <c r="F4" s="554"/>
      <c r="G4" s="554"/>
      <c r="H4" s="554"/>
      <c r="I4" s="554"/>
      <c r="J4" s="554"/>
      <c r="K4" s="554"/>
      <c r="L4" s="225" t="s">
        <v>584</v>
      </c>
    </row>
    <row r="5" spans="1:14" ht="14.25" customHeight="1">
      <c r="L5" s="83"/>
    </row>
    <row r="6" spans="1:14" ht="14.25" customHeight="1">
      <c r="L6" s="83"/>
    </row>
    <row r="7" spans="1:14" ht="14.25" customHeight="1">
      <c r="L7" s="83"/>
    </row>
    <row r="8" spans="1:14" ht="14.25" customHeight="1">
      <c r="A8" s="594" t="s">
        <v>907</v>
      </c>
      <c r="B8" s="594"/>
      <c r="L8" s="394" t="s">
        <v>908</v>
      </c>
    </row>
    <row r="9" spans="1:14" ht="9" customHeight="1"/>
    <row r="10" spans="1:14" ht="18.75" customHeight="1">
      <c r="A10" s="34" t="s">
        <v>0</v>
      </c>
      <c r="C10" s="110">
        <v>2010</v>
      </c>
      <c r="D10" s="110">
        <v>2015</v>
      </c>
      <c r="E10" s="110">
        <v>2020</v>
      </c>
      <c r="F10" s="110">
        <v>2021</v>
      </c>
      <c r="G10" s="110">
        <v>2022</v>
      </c>
      <c r="H10" s="110">
        <v>2023</v>
      </c>
      <c r="I10" s="110" t="s">
        <v>1003</v>
      </c>
      <c r="J10" s="110"/>
      <c r="K10" s="404" t="s">
        <v>211</v>
      </c>
      <c r="L10" s="248" t="s">
        <v>0</v>
      </c>
    </row>
    <row r="11" spans="1:14" s="118" customFormat="1" ht="14.25" customHeight="1">
      <c r="C11" s="67"/>
      <c r="D11" s="67"/>
      <c r="E11" s="67"/>
      <c r="F11" s="67"/>
      <c r="G11" s="67"/>
      <c r="H11" s="67"/>
      <c r="I11" s="67"/>
      <c r="K11" s="405"/>
      <c r="L11" s="67"/>
    </row>
    <row r="12" spans="1:14" s="118" customFormat="1" ht="14.25" customHeight="1">
      <c r="A12" s="258" t="s">
        <v>765</v>
      </c>
      <c r="B12" s="237"/>
      <c r="C12" s="115">
        <v>49909.753999999994</v>
      </c>
      <c r="D12" s="115">
        <v>130797.82000000002</v>
      </c>
      <c r="E12" s="115">
        <v>150478.02500000002</v>
      </c>
      <c r="F12" s="115">
        <v>170932.07399999999</v>
      </c>
      <c r="G12" s="115">
        <v>144444.17500000002</v>
      </c>
      <c r="H12" s="115">
        <v>161326.23500000004</v>
      </c>
      <c r="I12" s="115">
        <v>145401.80099999998</v>
      </c>
      <c r="J12" s="113"/>
      <c r="K12" s="406">
        <v>94.512136280496364</v>
      </c>
      <c r="L12" s="246" t="s">
        <v>765</v>
      </c>
    </row>
    <row r="13" spans="1:14" s="118" customFormat="1" ht="14.25" customHeight="1">
      <c r="A13" s="35"/>
      <c r="B13" s="66"/>
      <c r="C13" s="67"/>
      <c r="D13" s="112"/>
      <c r="E13" s="112"/>
      <c r="F13" s="112"/>
      <c r="G13" s="112"/>
      <c r="H13" s="112"/>
      <c r="I13" s="112"/>
      <c r="K13" s="405"/>
      <c r="L13" s="36"/>
    </row>
    <row r="14" spans="1:14" s="118" customFormat="1" ht="14.25" customHeight="1">
      <c r="A14" s="35" t="s">
        <v>14</v>
      </c>
      <c r="B14" s="66"/>
      <c r="C14" s="112">
        <v>9810.2790000000005</v>
      </c>
      <c r="D14" s="112">
        <v>35738.576000000001</v>
      </c>
      <c r="E14" s="112">
        <v>41541.612999999998</v>
      </c>
      <c r="F14" s="112">
        <v>40102.671999999999</v>
      </c>
      <c r="G14" s="112">
        <v>60664.52</v>
      </c>
      <c r="H14" s="112">
        <v>54175.805</v>
      </c>
      <c r="I14" s="112">
        <v>54678.544000000002</v>
      </c>
      <c r="J14" s="124"/>
      <c r="K14" s="406">
        <v>35.541416726654703</v>
      </c>
      <c r="L14" s="36" t="s">
        <v>93</v>
      </c>
    </row>
    <row r="15" spans="1:14" s="118" customFormat="1" ht="14.25" customHeight="1">
      <c r="A15" s="35" t="s">
        <v>37</v>
      </c>
      <c r="B15" s="66"/>
      <c r="C15" s="112">
        <v>11115.992</v>
      </c>
      <c r="D15" s="112">
        <v>35862.692000000003</v>
      </c>
      <c r="E15" s="112">
        <v>56230.194000000003</v>
      </c>
      <c r="F15" s="112">
        <v>77410.437999999995</v>
      </c>
      <c r="G15" s="112">
        <v>29037.971000000001</v>
      </c>
      <c r="H15" s="112">
        <v>41781.942000000003</v>
      </c>
      <c r="I15" s="112">
        <v>29623.243999999999</v>
      </c>
      <c r="J15" s="124"/>
      <c r="K15" s="406">
        <v>19.255305331454572</v>
      </c>
      <c r="L15" s="36" t="s">
        <v>38</v>
      </c>
      <c r="N15" s="339"/>
    </row>
    <row r="16" spans="1:14" s="118" customFormat="1" ht="14.25" customHeight="1">
      <c r="A16" s="35" t="s">
        <v>61</v>
      </c>
      <c r="B16" s="66"/>
      <c r="C16" s="112">
        <v>12570.236000000001</v>
      </c>
      <c r="D16" s="112">
        <v>20674.188999999998</v>
      </c>
      <c r="E16" s="112">
        <v>23145.02</v>
      </c>
      <c r="F16" s="112">
        <v>24704.235000000001</v>
      </c>
      <c r="G16" s="112">
        <v>20072.650000000001</v>
      </c>
      <c r="H16" s="112">
        <v>18076.554</v>
      </c>
      <c r="I16" s="112">
        <v>19624.432000000001</v>
      </c>
      <c r="J16" s="124"/>
      <c r="K16" s="406">
        <v>12.756011128165698</v>
      </c>
      <c r="L16" s="36" t="s">
        <v>17</v>
      </c>
    </row>
    <row r="17" spans="1:12" s="118" customFormat="1" ht="14.25" customHeight="1">
      <c r="A17" s="35" t="s">
        <v>27</v>
      </c>
      <c r="B17" s="66"/>
      <c r="C17" s="112">
        <v>435.34</v>
      </c>
      <c r="D17" s="112">
        <v>4152.0720000000001</v>
      </c>
      <c r="E17" s="112">
        <v>4288.3980000000001</v>
      </c>
      <c r="F17" s="112">
        <v>5672.2709999999997</v>
      </c>
      <c r="G17" s="112">
        <v>8250.7369999999992</v>
      </c>
      <c r="H17" s="112">
        <v>19553.371999999999</v>
      </c>
      <c r="I17" s="112">
        <v>12001.347</v>
      </c>
      <c r="J17" s="124"/>
      <c r="K17" s="406">
        <v>7.8009552523598131</v>
      </c>
      <c r="L17" s="36" t="s">
        <v>28</v>
      </c>
    </row>
    <row r="18" spans="1:12" s="118" customFormat="1" ht="14.25" customHeight="1">
      <c r="A18" s="35" t="s">
        <v>15</v>
      </c>
      <c r="B18" s="66"/>
      <c r="C18" s="112">
        <v>4217.5429999999997</v>
      </c>
      <c r="D18" s="112">
        <v>14483.627</v>
      </c>
      <c r="E18" s="112">
        <v>9599.9259999999995</v>
      </c>
      <c r="F18" s="112">
        <v>8217.3469999999998</v>
      </c>
      <c r="G18" s="112">
        <v>8949.1640000000007</v>
      </c>
      <c r="H18" s="112">
        <v>6465.7749999999996</v>
      </c>
      <c r="I18" s="112">
        <v>9292.2139999999999</v>
      </c>
      <c r="J18" s="124"/>
      <c r="K18" s="406">
        <v>6.0400008106882828</v>
      </c>
      <c r="L18" s="36" t="s">
        <v>16</v>
      </c>
    </row>
    <row r="19" spans="1:12" s="118" customFormat="1" ht="14.25" customHeight="1">
      <c r="A19" s="35" t="s">
        <v>31</v>
      </c>
      <c r="B19" s="66"/>
      <c r="C19" s="112">
        <v>2695.096</v>
      </c>
      <c r="D19" s="112">
        <v>5777.17</v>
      </c>
      <c r="E19" s="112">
        <v>5168.509</v>
      </c>
      <c r="F19" s="112">
        <v>3857.643</v>
      </c>
      <c r="G19" s="112">
        <v>7240.2209999999995</v>
      </c>
      <c r="H19" s="112">
        <v>6651.34</v>
      </c>
      <c r="I19" s="112">
        <v>6699.8980000000001</v>
      </c>
      <c r="J19" s="124"/>
      <c r="K19" s="406">
        <v>4.354978194812217</v>
      </c>
      <c r="L19" s="36" t="s">
        <v>32</v>
      </c>
    </row>
    <row r="20" spans="1:12" s="118" customFormat="1" ht="14.25" customHeight="1">
      <c r="A20" s="35" t="s">
        <v>33</v>
      </c>
      <c r="B20" s="66"/>
      <c r="C20" s="338">
        <v>240.78100000000001</v>
      </c>
      <c r="D20" s="112">
        <v>7473.9650000000001</v>
      </c>
      <c r="E20" s="112">
        <v>5605.6279999999997</v>
      </c>
      <c r="F20" s="112">
        <v>4470.1629999999996</v>
      </c>
      <c r="G20" s="112">
        <v>2994.0940000000001</v>
      </c>
      <c r="H20" s="112">
        <v>5855.0789999999997</v>
      </c>
      <c r="I20" s="112">
        <v>5814.5460000000003</v>
      </c>
      <c r="J20" s="124"/>
      <c r="K20" s="406">
        <v>3.7794935150852438</v>
      </c>
      <c r="L20" s="36" t="s">
        <v>33</v>
      </c>
    </row>
    <row r="21" spans="1:12" s="118" customFormat="1" ht="14.25" customHeight="1">
      <c r="A21" s="35" t="s">
        <v>36</v>
      </c>
      <c r="B21" s="66"/>
      <c r="C21" s="112">
        <v>2171.5610000000001</v>
      </c>
      <c r="D21" s="112">
        <v>1215.989</v>
      </c>
      <c r="E21" s="112">
        <v>2552.0549999999998</v>
      </c>
      <c r="F21" s="112">
        <v>2301.509</v>
      </c>
      <c r="G21" s="112">
        <v>1762.4949999999999</v>
      </c>
      <c r="H21" s="112">
        <v>2926.0050000000001</v>
      </c>
      <c r="I21" s="112">
        <v>2775.1379999999999</v>
      </c>
      <c r="J21" s="124"/>
      <c r="K21" s="406">
        <v>1.8038581300185146</v>
      </c>
      <c r="L21" s="36" t="s">
        <v>36</v>
      </c>
    </row>
    <row r="22" spans="1:12" s="118" customFormat="1" ht="14.25" customHeight="1">
      <c r="A22" s="35" t="s">
        <v>24</v>
      </c>
      <c r="B22" s="66"/>
      <c r="C22" s="112">
        <v>400.45699999999999</v>
      </c>
      <c r="D22" s="112">
        <v>119.983</v>
      </c>
      <c r="E22" s="112">
        <v>94.233999999999995</v>
      </c>
      <c r="F22" s="112">
        <v>395.49599999999998</v>
      </c>
      <c r="G22" s="112">
        <v>873.47500000000002</v>
      </c>
      <c r="H22" s="112">
        <v>1894.8389999999999</v>
      </c>
      <c r="I22" s="112">
        <v>1890.242</v>
      </c>
      <c r="J22" s="124"/>
      <c r="K22" s="406">
        <v>1.2286698533198914</v>
      </c>
      <c r="L22" s="36" t="s">
        <v>25</v>
      </c>
    </row>
    <row r="23" spans="1:12" s="118" customFormat="1" ht="14.25" customHeight="1">
      <c r="A23" s="35" t="s">
        <v>18</v>
      </c>
      <c r="B23" s="66"/>
      <c r="C23" s="112">
        <v>2152.2020000000002</v>
      </c>
      <c r="D23" s="112">
        <v>1037.912</v>
      </c>
      <c r="E23" s="112">
        <v>247.85300000000001</v>
      </c>
      <c r="F23" s="112">
        <v>1265.925</v>
      </c>
      <c r="G23" s="112">
        <v>1030.6959999999999</v>
      </c>
      <c r="H23" s="112">
        <v>1217.6780000000001</v>
      </c>
      <c r="I23" s="112">
        <v>1195.885</v>
      </c>
      <c r="J23" s="124"/>
      <c r="K23" s="406">
        <v>0.77733319201322282</v>
      </c>
      <c r="L23" s="36" t="s">
        <v>19</v>
      </c>
    </row>
    <row r="24" spans="1:12" s="118" customFormat="1" ht="14.25" customHeight="1">
      <c r="A24" s="35" t="s">
        <v>22</v>
      </c>
      <c r="B24" s="66"/>
      <c r="C24" s="112">
        <v>3773.4760000000001</v>
      </c>
      <c r="D24" s="112">
        <v>1651.4369999999999</v>
      </c>
      <c r="E24" s="112">
        <v>719.24900000000002</v>
      </c>
      <c r="F24" s="112">
        <v>1824.1610000000001</v>
      </c>
      <c r="G24" s="112">
        <v>1892.31</v>
      </c>
      <c r="H24" s="112">
        <v>1848.4469999999999</v>
      </c>
      <c r="I24" s="112">
        <v>707.65300000000002</v>
      </c>
      <c r="J24" s="124"/>
      <c r="K24" s="406">
        <v>0.45997914960697156</v>
      </c>
      <c r="L24" s="36" t="s">
        <v>23</v>
      </c>
    </row>
    <row r="25" spans="1:12" s="118" customFormat="1" ht="14.25" customHeight="1">
      <c r="A25" s="35" t="s">
        <v>42</v>
      </c>
      <c r="B25" s="66"/>
      <c r="C25" s="112" t="s">
        <v>250</v>
      </c>
      <c r="D25" s="112">
        <v>1.2869999999999999</v>
      </c>
      <c r="E25" s="112">
        <v>2.069</v>
      </c>
      <c r="F25" s="112">
        <v>1.63</v>
      </c>
      <c r="G25" s="112">
        <v>1.3420000000000001</v>
      </c>
      <c r="H25" s="112">
        <v>3.125</v>
      </c>
      <c r="I25" s="112">
        <v>270.50900000000001</v>
      </c>
      <c r="J25" s="124"/>
      <c r="K25" s="406">
        <v>0.17583264648214911</v>
      </c>
      <c r="L25" s="36" t="s">
        <v>42</v>
      </c>
    </row>
    <row r="26" spans="1:12" s="118" customFormat="1" ht="14.25" customHeight="1">
      <c r="A26" s="35" t="s">
        <v>29</v>
      </c>
      <c r="B26" s="66"/>
      <c r="C26" s="338">
        <v>61.323999999999998</v>
      </c>
      <c r="D26" s="112">
        <v>95.462999999999994</v>
      </c>
      <c r="E26" s="112">
        <v>132.875</v>
      </c>
      <c r="F26" s="112">
        <v>139.44</v>
      </c>
      <c r="G26" s="112">
        <v>678.596</v>
      </c>
      <c r="H26" s="112">
        <v>152.98500000000001</v>
      </c>
      <c r="I26" s="112">
        <v>211.708</v>
      </c>
      <c r="J26" s="124"/>
      <c r="K26" s="406">
        <v>0.13761160597777827</v>
      </c>
      <c r="L26" s="36" t="s">
        <v>30</v>
      </c>
    </row>
    <row r="27" spans="1:12" s="118" customFormat="1" ht="14.25" customHeight="1">
      <c r="A27" s="35" t="s">
        <v>66</v>
      </c>
      <c r="B27" s="66"/>
      <c r="C27" s="338">
        <v>22</v>
      </c>
      <c r="D27" s="112">
        <v>69.766999999999996</v>
      </c>
      <c r="E27" s="112">
        <v>61.063000000000002</v>
      </c>
      <c r="F27" s="112">
        <v>27.16</v>
      </c>
      <c r="G27" s="112">
        <v>88.980999999999995</v>
      </c>
      <c r="H27" s="112">
        <v>152.47200000000001</v>
      </c>
      <c r="I27" s="112">
        <v>138.10300000000001</v>
      </c>
      <c r="J27" s="124"/>
      <c r="K27" s="406">
        <v>8.9767867158298764E-2</v>
      </c>
      <c r="L27" s="36" t="s">
        <v>109</v>
      </c>
    </row>
    <row r="28" spans="1:12" s="118" customFormat="1" ht="14.25" customHeight="1">
      <c r="A28" s="75" t="s">
        <v>40</v>
      </c>
      <c r="C28" s="112">
        <v>113.416</v>
      </c>
      <c r="D28" s="235">
        <v>353.67700000000002</v>
      </c>
      <c r="E28" s="235">
        <v>285.58600000000001</v>
      </c>
      <c r="F28" s="235">
        <v>141.078</v>
      </c>
      <c r="G28" s="235">
        <v>231.02</v>
      </c>
      <c r="H28" s="235">
        <v>166.06700000000001</v>
      </c>
      <c r="I28" s="235">
        <v>128.923</v>
      </c>
      <c r="K28" s="406">
        <v>8.3800806192836877E-2</v>
      </c>
      <c r="L28" s="36" t="s">
        <v>41</v>
      </c>
    </row>
    <row r="29" spans="1:12" s="118" customFormat="1" ht="14.25" customHeight="1">
      <c r="A29" s="35" t="s">
        <v>63</v>
      </c>
      <c r="B29" s="66"/>
      <c r="C29" s="112">
        <v>130</v>
      </c>
      <c r="D29" s="338">
        <v>989.77200000000005</v>
      </c>
      <c r="E29" s="338">
        <v>84.001000000000005</v>
      </c>
      <c r="F29" s="338">
        <v>282.86900000000003</v>
      </c>
      <c r="G29" s="338">
        <v>45.026000000000003</v>
      </c>
      <c r="H29" s="338">
        <v>158.19499999999999</v>
      </c>
      <c r="I29" s="338">
        <v>87.573999999999998</v>
      </c>
      <c r="J29" s="124"/>
      <c r="K29" s="406">
        <v>5.6923681589254795E-2</v>
      </c>
      <c r="L29" s="36" t="s">
        <v>53</v>
      </c>
    </row>
    <row r="30" spans="1:12" s="118" customFormat="1" ht="14.25" customHeight="1">
      <c r="A30" s="35" t="s">
        <v>47</v>
      </c>
      <c r="B30" s="66"/>
      <c r="C30" s="112">
        <v>5.0999999999999997E-2</v>
      </c>
      <c r="D30" s="338">
        <v>340.149</v>
      </c>
      <c r="E30" s="338">
        <v>13.634</v>
      </c>
      <c r="F30" s="338">
        <v>5.6420000000000003</v>
      </c>
      <c r="G30" s="338">
        <v>34.335000000000001</v>
      </c>
      <c r="H30" s="338">
        <v>29.484999999999999</v>
      </c>
      <c r="I30" s="338">
        <v>53.344000000000001</v>
      </c>
      <c r="J30" s="124"/>
      <c r="K30" s="406">
        <v>3.4673954263790711E-2</v>
      </c>
      <c r="L30" s="36" t="s">
        <v>48</v>
      </c>
    </row>
    <row r="31" spans="1:12" s="118" customFormat="1" ht="14.25" customHeight="1">
      <c r="A31" s="35" t="s">
        <v>64</v>
      </c>
      <c r="B31" s="66"/>
      <c r="C31" s="338" t="s">
        <v>250</v>
      </c>
      <c r="D31" s="112">
        <v>32.515000000000001</v>
      </c>
      <c r="E31" s="112">
        <v>195.67400000000001</v>
      </c>
      <c r="F31" s="112">
        <v>30.177</v>
      </c>
      <c r="G31" s="112">
        <v>319.90199999999999</v>
      </c>
      <c r="H31" s="112">
        <v>30.408999999999999</v>
      </c>
      <c r="I31" s="112">
        <v>46.966000000000001</v>
      </c>
      <c r="J31" s="124"/>
      <c r="K31" s="406">
        <v>3.0528211906741053E-2</v>
      </c>
      <c r="L31" s="36" t="s">
        <v>43</v>
      </c>
    </row>
    <row r="32" spans="1:12" s="118" customFormat="1" ht="14.25" customHeight="1">
      <c r="A32" s="35" t="s">
        <v>34</v>
      </c>
      <c r="B32" s="66"/>
      <c r="C32" s="112" t="s">
        <v>250</v>
      </c>
      <c r="D32" s="338">
        <v>490.35199999999998</v>
      </c>
      <c r="E32" s="338">
        <v>19.795000000000002</v>
      </c>
      <c r="F32" s="338">
        <v>25.66</v>
      </c>
      <c r="G32" s="338">
        <v>72.861999999999995</v>
      </c>
      <c r="H32" s="338">
        <v>44.402999999999999</v>
      </c>
      <c r="I32" s="338">
        <v>44.795000000000002</v>
      </c>
      <c r="J32" s="124"/>
      <c r="K32" s="406">
        <v>2.9117047488874198E-2</v>
      </c>
      <c r="L32" s="36" t="s">
        <v>35</v>
      </c>
    </row>
    <row r="33" spans="1:12" s="118" customFormat="1" ht="14.25" customHeight="1">
      <c r="A33" s="35" t="s">
        <v>20</v>
      </c>
      <c r="B33" s="66"/>
      <c r="C33" s="112" t="s">
        <v>250</v>
      </c>
      <c r="D33" s="338">
        <v>26.277000000000001</v>
      </c>
      <c r="E33" s="338">
        <v>470.85899999999998</v>
      </c>
      <c r="F33" s="338">
        <v>17.591999999999999</v>
      </c>
      <c r="G33" s="338">
        <v>70.789000000000001</v>
      </c>
      <c r="H33" s="338">
        <v>82.988</v>
      </c>
      <c r="I33" s="338">
        <v>39.655000000000001</v>
      </c>
      <c r="J33" s="124"/>
      <c r="K33" s="407">
        <v>2.5776013353528433E-2</v>
      </c>
      <c r="L33" s="36" t="s">
        <v>21</v>
      </c>
    </row>
    <row r="34" spans="1:12" s="118" customFormat="1" ht="14.25" customHeight="1">
      <c r="A34" s="35" t="s">
        <v>49</v>
      </c>
      <c r="B34" s="66"/>
      <c r="C34" s="112" t="s">
        <v>250</v>
      </c>
      <c r="D34" s="338">
        <v>138.614</v>
      </c>
      <c r="E34" s="338">
        <v>0.96199999999999997</v>
      </c>
      <c r="F34" s="338">
        <v>23.216000000000001</v>
      </c>
      <c r="G34" s="338">
        <v>45.384999999999998</v>
      </c>
      <c r="H34" s="338">
        <v>17.228000000000002</v>
      </c>
      <c r="I34" s="338">
        <v>33.497999999999998</v>
      </c>
      <c r="J34" s="124"/>
      <c r="K34" s="407">
        <v>2.1773922464165818E-2</v>
      </c>
      <c r="L34" s="36" t="s">
        <v>50</v>
      </c>
    </row>
    <row r="35" spans="1:12" s="118" customFormat="1" ht="14.25" customHeight="1">
      <c r="A35" s="35" t="s">
        <v>44</v>
      </c>
      <c r="B35" s="66"/>
      <c r="C35" s="112" t="s">
        <v>250</v>
      </c>
      <c r="D35" s="338">
        <v>27.841999999999999</v>
      </c>
      <c r="E35" s="338">
        <v>3.9089999999999998</v>
      </c>
      <c r="F35" s="338">
        <v>3.5950000000000002</v>
      </c>
      <c r="G35" s="338">
        <v>15.218999999999999</v>
      </c>
      <c r="H35" s="338">
        <v>10.313000000000001</v>
      </c>
      <c r="I35" s="338">
        <v>17.035</v>
      </c>
      <c r="J35" s="124"/>
      <c r="K35" s="407">
        <v>1.1072863131442614E-2</v>
      </c>
      <c r="L35" s="36" t="s">
        <v>45</v>
      </c>
    </row>
    <row r="36" spans="1:12" s="118" customFormat="1" ht="14.25" customHeight="1">
      <c r="A36" s="35" t="s">
        <v>51</v>
      </c>
      <c r="B36" s="66"/>
      <c r="C36" s="112" t="s">
        <v>250</v>
      </c>
      <c r="D36" s="338">
        <v>24.405000000000001</v>
      </c>
      <c r="E36" s="338">
        <v>4.0110000000000001</v>
      </c>
      <c r="F36" s="338">
        <v>4.1349999999999998</v>
      </c>
      <c r="G36" s="338">
        <v>45.462000000000003</v>
      </c>
      <c r="H36" s="338">
        <v>8.4580000000000002</v>
      </c>
      <c r="I36" s="338">
        <v>9.9979999999999993</v>
      </c>
      <c r="J36" s="124"/>
      <c r="K36" s="407">
        <v>6.4987663978962867E-3</v>
      </c>
      <c r="L36" s="36" t="s">
        <v>52</v>
      </c>
    </row>
    <row r="37" spans="1:12" s="118" customFormat="1" ht="14.25" customHeight="1">
      <c r="A37" s="35" t="s">
        <v>65</v>
      </c>
      <c r="B37" s="66"/>
      <c r="C37" s="112" t="s">
        <v>250</v>
      </c>
      <c r="D37" s="338">
        <v>15.007999999999999</v>
      </c>
      <c r="E37" s="338">
        <v>4.3040000000000003</v>
      </c>
      <c r="F37" s="338">
        <v>1.3859999999999999</v>
      </c>
      <c r="G37" s="338">
        <v>10.592000000000001</v>
      </c>
      <c r="H37" s="338">
        <v>9.7010000000000005</v>
      </c>
      <c r="I37" s="338">
        <v>8.2550000000000008</v>
      </c>
      <c r="J37" s="124"/>
      <c r="K37" s="407">
        <v>5.3658048224278715E-3</v>
      </c>
      <c r="L37" s="36" t="s">
        <v>39</v>
      </c>
    </row>
    <row r="38" spans="1:12" s="118" customFormat="1" ht="14.25" customHeight="1">
      <c r="A38" s="35" t="s">
        <v>507</v>
      </c>
      <c r="B38" s="66"/>
      <c r="C38" s="112" t="s">
        <v>250</v>
      </c>
      <c r="D38" s="338">
        <v>3.7130000000000001</v>
      </c>
      <c r="E38" s="338">
        <v>5.9580000000000002</v>
      </c>
      <c r="F38" s="338">
        <v>6.5039999999999996</v>
      </c>
      <c r="G38" s="338">
        <v>14.85</v>
      </c>
      <c r="H38" s="338">
        <v>12.275</v>
      </c>
      <c r="I38" s="338">
        <v>7.2539999999999996</v>
      </c>
      <c r="J38" s="124"/>
      <c r="K38" s="407">
        <v>4.7151481746689006E-3</v>
      </c>
      <c r="L38" s="36" t="s">
        <v>508</v>
      </c>
    </row>
    <row r="39" spans="1:12" s="118" customFormat="1" ht="14.25" customHeight="1">
      <c r="A39" s="35" t="s">
        <v>46</v>
      </c>
      <c r="B39" s="66"/>
      <c r="C39" s="112" t="s">
        <v>250</v>
      </c>
      <c r="D39" s="338">
        <v>1.367</v>
      </c>
      <c r="E39" s="338">
        <v>0.64600000000000002</v>
      </c>
      <c r="F39" s="338">
        <v>0.13</v>
      </c>
      <c r="G39" s="338">
        <v>1.4810000000000001</v>
      </c>
      <c r="H39" s="338">
        <v>1.2949999999999999</v>
      </c>
      <c r="I39" s="338">
        <v>1.0409999999999999</v>
      </c>
      <c r="J39" s="124"/>
      <c r="K39" s="407">
        <v>6.7665691340368427E-4</v>
      </c>
      <c r="L39" s="36" t="s">
        <v>46</v>
      </c>
    </row>
    <row r="40" spans="1:12" s="118" customFormat="1" ht="14.25" customHeight="1">
      <c r="A40" s="35"/>
      <c r="B40" s="66"/>
      <c r="C40" s="112"/>
      <c r="D40" s="112"/>
      <c r="E40" s="112"/>
      <c r="F40" s="112"/>
      <c r="G40" s="112"/>
      <c r="H40" s="112"/>
      <c r="I40" s="112"/>
      <c r="J40" s="124"/>
      <c r="K40" s="407"/>
      <c r="L40" s="36"/>
    </row>
    <row r="41" spans="1:12" s="252" customFormat="1" ht="14.25" customHeight="1">
      <c r="A41" s="258" t="s">
        <v>496</v>
      </c>
      <c r="B41" s="237"/>
      <c r="C41" s="115">
        <v>4532.2400000000052</v>
      </c>
      <c r="D41" s="115">
        <v>8468.6629999999859</v>
      </c>
      <c r="E41" s="115">
        <v>8206.9869999999646</v>
      </c>
      <c r="F41" s="115">
        <v>11434.687000000005</v>
      </c>
      <c r="G41" s="115">
        <v>20880.044999999984</v>
      </c>
      <c r="H41" s="115">
        <v>12878.266999999963</v>
      </c>
      <c r="I41" s="115">
        <v>8442.7810000000172</v>
      </c>
      <c r="J41" s="267"/>
      <c r="K41" s="407">
        <v>5.4878637195036335</v>
      </c>
      <c r="L41" s="246" t="s">
        <v>766</v>
      </c>
    </row>
    <row r="42" spans="1:12" s="118" customFormat="1" ht="14.25" customHeight="1">
      <c r="A42" s="258"/>
      <c r="B42" s="237"/>
      <c r="C42" s="115"/>
      <c r="D42" s="115"/>
      <c r="E42" s="115"/>
      <c r="F42" s="115"/>
      <c r="G42" s="115"/>
      <c r="H42" s="115"/>
      <c r="I42" s="115"/>
      <c r="J42" s="113"/>
      <c r="K42" s="406"/>
      <c r="L42" s="389"/>
    </row>
    <row r="43" spans="1:12" s="118" customFormat="1" ht="14.25" customHeight="1">
      <c r="A43" s="35" t="s">
        <v>67</v>
      </c>
      <c r="B43" s="66"/>
      <c r="C43" s="112">
        <v>1644.6969999999999</v>
      </c>
      <c r="D43" s="112">
        <v>6178.4390000000003</v>
      </c>
      <c r="E43" s="112">
        <v>7541.415</v>
      </c>
      <c r="F43" s="112">
        <v>9889.2790000000005</v>
      </c>
      <c r="G43" s="112">
        <v>14299.035</v>
      </c>
      <c r="H43" s="112">
        <v>4149.4449999999997</v>
      </c>
      <c r="I43" s="112">
        <v>3436.364</v>
      </c>
      <c r="K43" s="406">
        <v>2.2336594212983072</v>
      </c>
      <c r="L43" s="36" t="s">
        <v>26</v>
      </c>
    </row>
    <row r="44" spans="1:12" s="118" customFormat="1" ht="14.25" customHeight="1">
      <c r="A44" s="35" t="s">
        <v>916</v>
      </c>
      <c r="B44" s="66"/>
      <c r="C44" s="112">
        <v>1953.633</v>
      </c>
      <c r="D44" s="112">
        <v>2274.16</v>
      </c>
      <c r="E44" s="112">
        <v>140.89400000000001</v>
      </c>
      <c r="F44" s="112">
        <v>229.62799999999999</v>
      </c>
      <c r="G44" s="112">
        <v>3840.0189999999998</v>
      </c>
      <c r="H44" s="112">
        <v>8324.0609999999997</v>
      </c>
      <c r="I44" s="112">
        <v>2955.5819999999999</v>
      </c>
      <c r="K44" s="406">
        <v>1.9211479283683841</v>
      </c>
      <c r="L44" s="36" t="s">
        <v>55</v>
      </c>
    </row>
    <row r="45" spans="1:12" s="118" customFormat="1" ht="14.25" customHeight="1">
      <c r="A45" s="35" t="s">
        <v>301</v>
      </c>
      <c r="B45" s="66"/>
      <c r="C45" s="112">
        <v>933.91000000000508</v>
      </c>
      <c r="D45" s="112">
        <v>16.063999999985754</v>
      </c>
      <c r="E45" s="112">
        <v>524.67799999996464</v>
      </c>
      <c r="F45" s="112">
        <v>1315.780000000005</v>
      </c>
      <c r="G45" s="112">
        <v>2740.9909999999841</v>
      </c>
      <c r="H45" s="112">
        <v>404.76099999996404</v>
      </c>
      <c r="I45" s="112">
        <v>2050.8350000000178</v>
      </c>
      <c r="K45" s="406">
        <v>1.3330563698369422</v>
      </c>
      <c r="L45" s="36" t="s">
        <v>302</v>
      </c>
    </row>
    <row r="46" spans="1:12" s="118" customFormat="1" ht="5.25" customHeight="1">
      <c r="A46" s="410"/>
      <c r="B46" s="397"/>
      <c r="C46" s="398"/>
      <c r="D46" s="398"/>
      <c r="E46" s="398"/>
      <c r="F46" s="398"/>
      <c r="G46" s="398"/>
      <c r="H46" s="398"/>
      <c r="I46" s="398"/>
      <c r="J46" s="414"/>
      <c r="K46" s="408"/>
      <c r="L46" s="412"/>
    </row>
    <row r="47" spans="1:12" s="118" customFormat="1" ht="5.25" customHeight="1">
      <c r="A47" s="411"/>
      <c r="B47" s="400"/>
      <c r="C47" s="401"/>
      <c r="D47" s="401"/>
      <c r="E47" s="401"/>
      <c r="F47" s="401"/>
      <c r="G47" s="401"/>
      <c r="H47" s="401"/>
      <c r="I47" s="401"/>
      <c r="J47" s="415"/>
      <c r="K47" s="409"/>
      <c r="L47" s="413"/>
    </row>
    <row r="48" spans="1:12" s="252" customFormat="1" ht="14.25" customHeight="1">
      <c r="A48" s="247" t="s">
        <v>205</v>
      </c>
      <c r="C48" s="113">
        <v>54441.993999999999</v>
      </c>
      <c r="D48" s="113">
        <v>139266.48300000001</v>
      </c>
      <c r="E48" s="113">
        <v>158685.01199999999</v>
      </c>
      <c r="F48" s="113">
        <v>182366.761</v>
      </c>
      <c r="G48" s="113">
        <v>165324.22</v>
      </c>
      <c r="H48" s="113">
        <v>174204.50200000001</v>
      </c>
      <c r="I48" s="113">
        <v>153844.58199999999</v>
      </c>
      <c r="J48" s="113"/>
      <c r="K48" s="422">
        <v>100</v>
      </c>
      <c r="L48" s="246" t="s">
        <v>206</v>
      </c>
    </row>
    <row r="49" spans="1:12" s="118" customFormat="1" ht="14.25" customHeight="1">
      <c r="C49" s="235"/>
      <c r="D49" s="235"/>
      <c r="E49" s="235"/>
      <c r="F49" s="235"/>
      <c r="G49" s="235"/>
      <c r="H49" s="235"/>
      <c r="I49" s="235"/>
      <c r="J49" s="235"/>
      <c r="K49" s="403"/>
      <c r="L49" s="67"/>
    </row>
    <row r="50" spans="1:12" s="118" customFormat="1" ht="14.25" customHeight="1">
      <c r="C50" s="235"/>
      <c r="D50" s="235"/>
      <c r="E50" s="235"/>
      <c r="F50" s="235"/>
      <c r="G50" s="235"/>
      <c r="H50" s="235"/>
      <c r="I50" s="235"/>
      <c r="J50" s="235"/>
      <c r="K50" s="403"/>
      <c r="L50" s="67"/>
    </row>
    <row r="51" spans="1:12" ht="12" customHeight="1">
      <c r="A51" s="4"/>
      <c r="B51" s="57" t="s">
        <v>615</v>
      </c>
      <c r="K51" s="597"/>
      <c r="L51" s="597"/>
    </row>
    <row r="52" spans="1:12" ht="12" customHeight="1">
      <c r="A52" s="4"/>
      <c r="B52" s="57" t="s">
        <v>73</v>
      </c>
      <c r="K52" s="173"/>
      <c r="L52" s="22"/>
    </row>
    <row r="53" spans="1:12" ht="12" customHeight="1">
      <c r="A53" s="4"/>
      <c r="B53" s="244" t="s">
        <v>551</v>
      </c>
      <c r="K53" s="173"/>
      <c r="L53" s="22"/>
    </row>
    <row r="54" spans="1:12" ht="12" customHeight="1">
      <c r="A54" s="4"/>
      <c r="B54" s="34" t="s">
        <v>552</v>
      </c>
      <c r="K54" s="173"/>
      <c r="L54" s="22"/>
    </row>
    <row r="55" spans="1:12" ht="14.5" customHeight="1">
      <c r="A55" s="24"/>
      <c r="B55" s="24"/>
      <c r="C55" s="135"/>
      <c r="D55" s="135"/>
      <c r="E55" s="135"/>
      <c r="F55" s="135"/>
      <c r="G55" s="135"/>
      <c r="H55" s="135"/>
      <c r="I55" s="135"/>
      <c r="J55" s="135"/>
      <c r="K55" s="172"/>
      <c r="L55" s="13"/>
    </row>
    <row r="56" spans="1:12" ht="14.5" customHeight="1">
      <c r="A56" s="24"/>
      <c r="B56" s="24"/>
      <c r="C56" s="135"/>
      <c r="D56" s="135"/>
      <c r="E56" s="135"/>
      <c r="F56" s="135"/>
      <c r="G56" s="135"/>
      <c r="H56" s="135"/>
      <c r="I56" s="135"/>
      <c r="J56" s="135"/>
      <c r="K56" s="172"/>
      <c r="L56" s="13"/>
    </row>
    <row r="66" spans="11:11" ht="14.5" customHeight="1">
      <c r="K66" s="2"/>
    </row>
  </sheetData>
  <mergeCells count="5">
    <mergeCell ref="A3:A4"/>
    <mergeCell ref="A8:B8"/>
    <mergeCell ref="K51:L51"/>
    <mergeCell ref="B4:K4"/>
    <mergeCell ref="B3:I3"/>
  </mergeCells>
  <hyperlinks>
    <hyperlink ref="L3" location="'Inhoudsopgave Zuivel in cijfers'!A1" display="Terug naar inhoudsopgave" xr:uid="{AF89322D-D858-4A2E-BB3D-F93C09241E98}"/>
    <hyperlink ref="L4" location="'Inhoudsopgave Zuivel in cijfers'!A1" display="Back to table of contents" xr:uid="{09F2C587-65DE-4E44-808F-6359FCDAC2F0}"/>
  </hyperlinks>
  <printOptions horizontalCentered="1"/>
  <pageMargins left="0.39370078740157483" right="0.39370078740157483" top="0.39370078740157483" bottom="0.39370078740157483" header="0" footer="0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BBD25B"/>
  </sheetPr>
  <dimension ref="A1:K53"/>
  <sheetViews>
    <sheetView zoomScaleNormal="100" workbookViewId="0"/>
  </sheetViews>
  <sheetFormatPr baseColWidth="10" defaultColWidth="9.5" defaultRowHeight="14.5" customHeight="1"/>
  <cols>
    <col min="1" max="1" width="9.5" style="2"/>
    <col min="2" max="2" width="16.5" style="2" customWidth="1"/>
    <col min="3" max="9" width="12.5" style="2" customWidth="1"/>
    <col min="10" max="10" width="25" style="2" customWidth="1"/>
    <col min="11" max="16384" width="9.5" style="2"/>
  </cols>
  <sheetData>
    <row r="1" spans="1:11" ht="23" customHeight="1">
      <c r="A1" s="126"/>
      <c r="B1" s="1"/>
      <c r="C1" s="1"/>
      <c r="D1" s="1"/>
      <c r="E1" s="1"/>
      <c r="F1" s="1"/>
      <c r="G1" s="1"/>
      <c r="H1" s="1"/>
      <c r="I1" s="1"/>
      <c r="J1" s="109" t="s">
        <v>607</v>
      </c>
    </row>
    <row r="2" spans="1:11" ht="12" customHeight="1">
      <c r="A2" s="1"/>
      <c r="B2" s="3"/>
      <c r="C2" s="3"/>
      <c r="D2" s="3"/>
      <c r="E2" s="3"/>
      <c r="F2" s="3"/>
      <c r="G2" s="3"/>
      <c r="H2" s="3"/>
      <c r="I2" s="3"/>
      <c r="J2" s="353" t="s">
        <v>999</v>
      </c>
      <c r="K2" s="123"/>
    </row>
    <row r="3" spans="1:11" ht="30" customHeight="1">
      <c r="A3" s="550">
        <v>4</v>
      </c>
      <c r="B3" s="558" t="s">
        <v>209</v>
      </c>
      <c r="C3" s="559"/>
      <c r="D3" s="559"/>
      <c r="E3" s="559"/>
      <c r="F3" s="554"/>
      <c r="G3" s="554"/>
      <c r="J3" s="125" t="s">
        <v>583</v>
      </c>
    </row>
    <row r="4" spans="1:11" ht="30" customHeight="1">
      <c r="A4" s="551"/>
      <c r="B4" s="556" t="s">
        <v>793</v>
      </c>
      <c r="C4" s="554"/>
      <c r="D4" s="554"/>
      <c r="E4" s="554"/>
      <c r="F4" s="554"/>
      <c r="G4" s="554"/>
      <c r="H4" s="554"/>
      <c r="J4" s="225" t="s">
        <v>584</v>
      </c>
    </row>
    <row r="5" spans="1:11" ht="14.25" customHeight="1">
      <c r="J5" s="83"/>
    </row>
    <row r="6" spans="1:11" ht="14.25" customHeight="1">
      <c r="J6" s="86"/>
    </row>
    <row r="7" spans="1:11" ht="32">
      <c r="A7" s="233" t="s">
        <v>201</v>
      </c>
      <c r="B7" s="88"/>
      <c r="C7" s="110">
        <v>2010</v>
      </c>
      <c r="D7" s="110">
        <v>2015</v>
      </c>
      <c r="E7" s="110">
        <v>2020</v>
      </c>
      <c r="F7" s="110">
        <v>2021</v>
      </c>
      <c r="G7" s="110">
        <v>2022</v>
      </c>
      <c r="H7" s="110">
        <v>2023</v>
      </c>
      <c r="I7" s="110" t="s">
        <v>1003</v>
      </c>
      <c r="J7" s="243" t="s">
        <v>634</v>
      </c>
    </row>
    <row r="8" spans="1:11" ht="14.25" customHeight="1">
      <c r="A8" s="557"/>
      <c r="B8" s="557"/>
    </row>
    <row r="9" spans="1:11" ht="14.25" customHeight="1">
      <c r="A9" s="555" t="s">
        <v>722</v>
      </c>
      <c r="B9" s="555"/>
      <c r="C9" s="263">
        <v>883.00000000000057</v>
      </c>
      <c r="D9" s="263">
        <v>973.0000000000008</v>
      </c>
      <c r="E9" s="263">
        <v>621</v>
      </c>
      <c r="F9" s="263">
        <v>511</v>
      </c>
      <c r="G9" s="263">
        <v>616</v>
      </c>
      <c r="H9" s="263">
        <v>557</v>
      </c>
      <c r="I9" s="263">
        <v>567</v>
      </c>
      <c r="J9" s="36" t="s">
        <v>722</v>
      </c>
    </row>
    <row r="10" spans="1:11" ht="14.25" customHeight="1">
      <c r="A10" s="555" t="s">
        <v>723</v>
      </c>
      <c r="B10" s="555"/>
      <c r="C10" s="264">
        <v>37779.000000000015</v>
      </c>
      <c r="D10" s="264">
        <v>24146.999999999993</v>
      </c>
      <c r="E10" s="264">
        <v>14913</v>
      </c>
      <c r="F10" s="264">
        <v>14261</v>
      </c>
      <c r="G10" s="264">
        <v>13367</v>
      </c>
      <c r="H10" s="264">
        <v>11548.000000000004</v>
      </c>
      <c r="I10" s="264">
        <v>11321</v>
      </c>
      <c r="J10" s="36" t="s">
        <v>723</v>
      </c>
    </row>
    <row r="11" spans="1:11" ht="14.25" customHeight="1">
      <c r="A11" s="549" t="s">
        <v>202</v>
      </c>
      <c r="B11" s="549"/>
      <c r="C11" s="251">
        <v>406501</v>
      </c>
      <c r="D11" s="235">
        <v>299581</v>
      </c>
      <c r="E11" s="235">
        <v>229232</v>
      </c>
      <c r="F11" s="235">
        <v>218075</v>
      </c>
      <c r="G11" s="235">
        <v>197864</v>
      </c>
      <c r="H11" s="235">
        <v>182395.00000000017</v>
      </c>
      <c r="I11" s="235">
        <v>173812.00000000038</v>
      </c>
      <c r="J11" s="36" t="s">
        <v>202</v>
      </c>
    </row>
    <row r="12" spans="1:11" ht="14.25" customHeight="1">
      <c r="A12" s="549" t="s">
        <v>203</v>
      </c>
      <c r="B12" s="549"/>
      <c r="C12" s="251">
        <v>441672</v>
      </c>
      <c r="D12" s="235">
        <v>400160</v>
      </c>
      <c r="E12" s="235">
        <v>326528</v>
      </c>
      <c r="F12" s="235">
        <v>309471</v>
      </c>
      <c r="G12" s="235">
        <v>284712</v>
      </c>
      <c r="H12" s="235">
        <v>269447.00000000023</v>
      </c>
      <c r="I12" s="235">
        <v>258329.99999999994</v>
      </c>
      <c r="J12" s="36" t="s">
        <v>203</v>
      </c>
    </row>
    <row r="13" spans="1:11" ht="14.25" customHeight="1">
      <c r="A13" s="549" t="s">
        <v>204</v>
      </c>
      <c r="B13" s="549"/>
      <c r="C13" s="251">
        <v>379421</v>
      </c>
      <c r="D13" s="235">
        <v>488566</v>
      </c>
      <c r="E13" s="235">
        <v>489857</v>
      </c>
      <c r="F13" s="235">
        <v>479747</v>
      </c>
      <c r="G13" s="235">
        <v>488228</v>
      </c>
      <c r="H13" s="235">
        <v>490865.00000000023</v>
      </c>
      <c r="I13" s="235">
        <v>474482.99999999965</v>
      </c>
      <c r="J13" s="36" t="s">
        <v>204</v>
      </c>
    </row>
    <row r="14" spans="1:11" ht="14.25" customHeight="1">
      <c r="A14" s="549" t="s">
        <v>718</v>
      </c>
      <c r="B14" s="549"/>
      <c r="C14" s="251">
        <v>118326</v>
      </c>
      <c r="D14" s="235">
        <v>200760</v>
      </c>
      <c r="E14" s="235">
        <v>227381</v>
      </c>
      <c r="F14" s="235">
        <v>232787</v>
      </c>
      <c r="G14" s="235">
        <v>240510</v>
      </c>
      <c r="H14" s="235">
        <v>247465.00000000012</v>
      </c>
      <c r="I14" s="235">
        <v>248575.00000000015</v>
      </c>
      <c r="J14" s="36" t="s">
        <v>718</v>
      </c>
    </row>
    <row r="15" spans="1:11" ht="14.25" customHeight="1">
      <c r="A15" s="549" t="s">
        <v>810</v>
      </c>
      <c r="B15" s="549"/>
      <c r="C15" s="251">
        <v>89719</v>
      </c>
      <c r="D15" s="235">
        <v>189592</v>
      </c>
      <c r="E15" s="235">
        <v>269377</v>
      </c>
      <c r="F15" s="235">
        <v>278333</v>
      </c>
      <c r="G15" s="235">
        <v>299920</v>
      </c>
      <c r="H15" s="235">
        <v>324093.00000000081</v>
      </c>
      <c r="I15" s="235">
        <v>329233.00000000035</v>
      </c>
      <c r="J15" s="36" t="s">
        <v>810</v>
      </c>
    </row>
    <row r="16" spans="1:11" ht="14.25" customHeight="1">
      <c r="A16" s="549" t="s">
        <v>811</v>
      </c>
      <c r="B16" s="549"/>
      <c r="C16" s="251">
        <v>4334</v>
      </c>
      <c r="D16" s="235">
        <v>17988</v>
      </c>
      <c r="E16" s="235">
        <v>35162</v>
      </c>
      <c r="F16" s="235">
        <v>38156</v>
      </c>
      <c r="G16" s="235">
        <v>45456</v>
      </c>
      <c r="H16" s="235">
        <v>47417.000000000015</v>
      </c>
      <c r="I16" s="235">
        <v>46890</v>
      </c>
      <c r="J16" s="36" t="s">
        <v>812</v>
      </c>
    </row>
    <row r="17" spans="1:10" ht="5.25" customHeight="1">
      <c r="A17" s="249"/>
      <c r="B17" s="249"/>
      <c r="C17" s="250"/>
      <c r="D17" s="250"/>
      <c r="E17" s="250"/>
      <c r="F17" s="250"/>
      <c r="G17" s="249"/>
      <c r="H17" s="249"/>
      <c r="I17" s="249"/>
      <c r="J17" s="249"/>
    </row>
    <row r="18" spans="1:10" ht="5.25" customHeight="1">
      <c r="A18" s="118"/>
      <c r="B18" s="118"/>
      <c r="C18" s="236"/>
      <c r="D18" s="236"/>
      <c r="E18" s="236"/>
      <c r="F18" s="236"/>
      <c r="G18" s="118"/>
      <c r="H18" s="118"/>
      <c r="I18" s="118"/>
      <c r="J18" s="118"/>
    </row>
    <row r="19" spans="1:10" ht="14.25" customHeight="1">
      <c r="A19" s="553" t="s">
        <v>205</v>
      </c>
      <c r="B19" s="553"/>
      <c r="C19" s="253">
        <v>1478635</v>
      </c>
      <c r="D19" s="113">
        <v>1621767</v>
      </c>
      <c r="E19" s="113">
        <v>1593071</v>
      </c>
      <c r="F19" s="113">
        <v>1571341</v>
      </c>
      <c r="G19" s="113">
        <v>1570673</v>
      </c>
      <c r="H19" s="113">
        <v>1573787.0000000019</v>
      </c>
      <c r="I19" s="113">
        <v>1543211.0000000002</v>
      </c>
      <c r="J19" s="246" t="s">
        <v>206</v>
      </c>
    </row>
    <row r="20" spans="1:10" ht="14.25" customHeight="1">
      <c r="A20" s="552"/>
      <c r="B20" s="552"/>
      <c r="J20" s="7"/>
    </row>
    <row r="21" spans="1:10" ht="14.25" customHeight="1">
      <c r="A21" s="552"/>
      <c r="B21" s="552"/>
      <c r="C21" s="7"/>
      <c r="D21" s="7"/>
      <c r="E21" s="7"/>
      <c r="F21" s="7"/>
      <c r="G21" s="7"/>
      <c r="H21" s="7"/>
      <c r="I21" s="7"/>
      <c r="J21" s="7"/>
    </row>
    <row r="22" spans="1:10" ht="32">
      <c r="A22" s="233" t="s">
        <v>201</v>
      </c>
      <c r="B22" s="148"/>
      <c r="C22" s="110">
        <v>2010</v>
      </c>
      <c r="D22" s="110">
        <v>2015</v>
      </c>
      <c r="E22" s="110">
        <v>2020</v>
      </c>
      <c r="F22" s="110">
        <v>2021</v>
      </c>
      <c r="G22" s="110">
        <v>2022</v>
      </c>
      <c r="H22" s="110">
        <v>2023</v>
      </c>
      <c r="I22" s="110" t="s">
        <v>1003</v>
      </c>
      <c r="J22" s="243" t="s">
        <v>634</v>
      </c>
    </row>
    <row r="23" spans="1:10" ht="9" customHeight="1">
      <c r="A23" s="262" t="s">
        <v>207</v>
      </c>
      <c r="B23" s="24"/>
      <c r="C23" s="26"/>
      <c r="D23" s="89"/>
      <c r="E23" s="89"/>
      <c r="F23" s="89"/>
      <c r="G23" s="89"/>
      <c r="H23" s="89"/>
      <c r="I23" s="89"/>
      <c r="J23" s="248" t="s">
        <v>208</v>
      </c>
    </row>
    <row r="24" spans="1:10" ht="14.25" customHeight="1">
      <c r="C24" s="7"/>
      <c r="D24" s="7"/>
      <c r="E24" s="7"/>
      <c r="F24" s="7"/>
      <c r="G24" s="7"/>
      <c r="H24" s="7"/>
      <c r="I24" s="7"/>
      <c r="J24" s="7"/>
    </row>
    <row r="25" spans="1:10" ht="14.25" customHeight="1">
      <c r="A25" s="555" t="s">
        <v>722</v>
      </c>
      <c r="B25" s="555"/>
      <c r="C25" s="265">
        <v>5.9717239210488091E-2</v>
      </c>
      <c r="D25" s="265">
        <v>5.9996287999447562E-2</v>
      </c>
      <c r="E25" s="265">
        <v>3.8981313450561841E-2</v>
      </c>
      <c r="F25" s="265">
        <v>3.2519994068760376E-2</v>
      </c>
      <c r="G25" s="265">
        <v>3.9218857139582841E-2</v>
      </c>
      <c r="H25" s="265">
        <v>3.5392337082464101E-2</v>
      </c>
      <c r="I25" s="265">
        <v>3.6741573252134667E-2</v>
      </c>
      <c r="J25" s="36" t="s">
        <v>722</v>
      </c>
    </row>
    <row r="26" spans="1:10" ht="14.25" customHeight="1">
      <c r="A26" s="555" t="s">
        <v>723</v>
      </c>
      <c r="B26" s="555"/>
      <c r="C26" s="254">
        <v>2.5549915969796477</v>
      </c>
      <c r="D26" s="265">
        <v>1.4889315172894744</v>
      </c>
      <c r="E26" s="265">
        <v>0.93611646938523141</v>
      </c>
      <c r="F26" s="265">
        <v>0.90756875814988602</v>
      </c>
      <c r="G26" s="265">
        <v>0.85103646653377252</v>
      </c>
      <c r="H26" s="265">
        <v>0.73377146970968687</v>
      </c>
      <c r="I26" s="265">
        <v>0.73360026593900629</v>
      </c>
      <c r="J26" s="36" t="s">
        <v>723</v>
      </c>
    </row>
    <row r="27" spans="1:10" ht="14.25" customHeight="1">
      <c r="A27" s="549" t="s">
        <v>202</v>
      </c>
      <c r="B27" s="549"/>
      <c r="C27" s="254">
        <v>27.491639248360819</v>
      </c>
      <c r="D27" s="236">
        <v>18.472505606539041</v>
      </c>
      <c r="E27" s="236">
        <v>14.389314726085654</v>
      </c>
      <c r="F27" s="236">
        <v>13.878273398326652</v>
      </c>
      <c r="G27" s="236">
        <v>12.597402514718214</v>
      </c>
      <c r="H27" s="236">
        <v>11.589560722003675</v>
      </c>
      <c r="I27" s="236">
        <v>11.263009400529178</v>
      </c>
      <c r="J27" s="36" t="s">
        <v>202</v>
      </c>
    </row>
    <row r="28" spans="1:10" ht="14.25" customHeight="1">
      <c r="A28" s="549" t="s">
        <v>203</v>
      </c>
      <c r="B28" s="549"/>
      <c r="C28" s="254">
        <v>29.87025195535071</v>
      </c>
      <c r="D28" s="236">
        <v>24.674321280430544</v>
      </c>
      <c r="E28" s="236">
        <v>20.496763797721506</v>
      </c>
      <c r="F28" s="236">
        <v>19.694706623196364</v>
      </c>
      <c r="G28" s="236">
        <v>18.126752035592386</v>
      </c>
      <c r="H28" s="236">
        <v>17.120931866891766</v>
      </c>
      <c r="I28" s="236">
        <v>16.739771813446112</v>
      </c>
      <c r="J28" s="36" t="s">
        <v>203</v>
      </c>
    </row>
    <row r="29" spans="1:10" ht="14.25" customHeight="1">
      <c r="A29" s="549" t="s">
        <v>204</v>
      </c>
      <c r="B29" s="549"/>
      <c r="C29" s="254">
        <v>25.660220405982546</v>
      </c>
      <c r="D29" s="236">
        <v>30.125535912372122</v>
      </c>
      <c r="E29" s="236">
        <v>30.749225866267103</v>
      </c>
      <c r="F29" s="236">
        <v>30.531055957936566</v>
      </c>
      <c r="G29" s="236">
        <v>31.084000297961445</v>
      </c>
      <c r="H29" s="236">
        <v>31.190053037672801</v>
      </c>
      <c r="I29" s="236">
        <v>30.746476016565431</v>
      </c>
      <c r="J29" s="36" t="s">
        <v>204</v>
      </c>
    </row>
    <row r="30" spans="1:10" ht="14.25" customHeight="1">
      <c r="A30" s="549" t="s">
        <v>718</v>
      </c>
      <c r="B30" s="549"/>
      <c r="C30" s="254">
        <v>8.0023805739753211</v>
      </c>
      <c r="D30" s="236">
        <v>12.379090214562265</v>
      </c>
      <c r="E30" s="236">
        <v>14.273124047829633</v>
      </c>
      <c r="F30" s="236">
        <v>14.814543755938399</v>
      </c>
      <c r="G30" s="236">
        <v>15.312544367923813</v>
      </c>
      <c r="H30" s="236">
        <v>15.724173601637313</v>
      </c>
      <c r="I30" s="236">
        <v>16.107648273632066</v>
      </c>
      <c r="J30" s="36" t="s">
        <v>718</v>
      </c>
    </row>
    <row r="31" spans="1:10" ht="14.25" customHeight="1">
      <c r="A31" s="549" t="s">
        <v>810</v>
      </c>
      <c r="B31" s="560"/>
      <c r="C31" s="254">
        <v>6.0676908094289663</v>
      </c>
      <c r="D31" s="236">
        <v>11.690458617051648</v>
      </c>
      <c r="E31" s="236">
        <v>16.909290295285018</v>
      </c>
      <c r="F31" s="236">
        <v>17.713087102035779</v>
      </c>
      <c r="G31" s="236">
        <v>19.094999404713775</v>
      </c>
      <c r="H31" s="236">
        <v>20.59319336098217</v>
      </c>
      <c r="I31" s="236">
        <v>21.334282868642092</v>
      </c>
      <c r="J31" s="36" t="s">
        <v>810</v>
      </c>
    </row>
    <row r="32" spans="1:10" ht="14.25" customHeight="1">
      <c r="A32" s="549" t="s">
        <v>811</v>
      </c>
      <c r="B32" s="549"/>
      <c r="C32" s="254">
        <v>0.29310817071150108</v>
      </c>
      <c r="D32" s="236">
        <v>1.1091605637554593</v>
      </c>
      <c r="E32" s="236">
        <v>2.2071834839752906</v>
      </c>
      <c r="F32" s="236">
        <v>2.4282444103475949</v>
      </c>
      <c r="G32" s="236">
        <v>2.8940460554170091</v>
      </c>
      <c r="H32" s="236">
        <v>3.0129236040201093</v>
      </c>
      <c r="I32" s="236">
        <v>3.0384697879939937</v>
      </c>
      <c r="J32" s="36" t="s">
        <v>812</v>
      </c>
    </row>
    <row r="33" spans="1:10" ht="5.25" customHeight="1">
      <c r="A33" s="249"/>
      <c r="B33" s="249"/>
      <c r="C33" s="250"/>
      <c r="D33" s="250"/>
      <c r="E33" s="250"/>
      <c r="F33" s="250"/>
      <c r="G33" s="249"/>
      <c r="H33" s="249"/>
      <c r="I33" s="249"/>
      <c r="J33" s="249"/>
    </row>
    <row r="34" spans="1:10" ht="5.25" customHeight="1">
      <c r="A34" s="118"/>
      <c r="B34" s="118"/>
      <c r="C34" s="236"/>
      <c r="D34" s="236"/>
      <c r="E34" s="236"/>
      <c r="F34" s="236"/>
      <c r="G34" s="118"/>
      <c r="H34" s="118"/>
      <c r="I34" s="118"/>
      <c r="J34" s="118"/>
    </row>
    <row r="35" spans="1:10" ht="14.25" customHeight="1">
      <c r="A35" s="553" t="s">
        <v>205</v>
      </c>
      <c r="B35" s="553"/>
      <c r="C35" s="266">
        <v>100</v>
      </c>
      <c r="D35" s="266">
        <v>100</v>
      </c>
      <c r="E35" s="266">
        <v>100</v>
      </c>
      <c r="F35" s="266">
        <v>100</v>
      </c>
      <c r="G35" s="266">
        <v>100</v>
      </c>
      <c r="H35" s="266">
        <v>100</v>
      </c>
      <c r="I35" s="266">
        <v>100</v>
      </c>
      <c r="J35" s="246" t="s">
        <v>206</v>
      </c>
    </row>
    <row r="36" spans="1:10" ht="14.25" customHeight="1"/>
    <row r="37" spans="1:10" ht="14.25" customHeight="1"/>
    <row r="38" spans="1:10" ht="14.25" customHeight="1"/>
    <row r="39" spans="1:10" ht="14.25" customHeight="1"/>
    <row r="40" spans="1:10" ht="14.25" customHeight="1"/>
    <row r="41" spans="1:10" ht="14.25" customHeight="1"/>
    <row r="42" spans="1:10" ht="14.25" customHeight="1"/>
    <row r="43" spans="1:10" ht="14.25" customHeight="1"/>
    <row r="44" spans="1:10" ht="14.25" customHeight="1"/>
    <row r="45" spans="1:10" ht="14.25" customHeight="1"/>
    <row r="46" spans="1:10" ht="14.25" customHeight="1"/>
    <row r="47" spans="1:10" ht="14.25" customHeight="1"/>
    <row r="48" spans="1:10" ht="14.25" customHeight="1"/>
    <row r="49" spans="1:2" ht="14.25" customHeight="1"/>
    <row r="50" spans="1:2" ht="12" customHeight="1">
      <c r="A50" s="4"/>
      <c r="B50" s="57" t="s">
        <v>587</v>
      </c>
    </row>
    <row r="51" spans="1:2" ht="12" customHeight="1">
      <c r="A51" s="4"/>
      <c r="B51" s="57" t="s">
        <v>73</v>
      </c>
    </row>
    <row r="52" spans="1:2" ht="12" customHeight="1">
      <c r="A52" s="4"/>
    </row>
    <row r="53" spans="1:2" ht="12" customHeight="1">
      <c r="A53" s="4"/>
    </row>
  </sheetData>
  <mergeCells count="24">
    <mergeCell ref="A32:B32"/>
    <mergeCell ref="A28:B28"/>
    <mergeCell ref="A14:B14"/>
    <mergeCell ref="A35:B35"/>
    <mergeCell ref="A30:B30"/>
    <mergeCell ref="A21:B21"/>
    <mergeCell ref="A25:B25"/>
    <mergeCell ref="A29:B29"/>
    <mergeCell ref="A26:B26"/>
    <mergeCell ref="A27:B27"/>
    <mergeCell ref="A31:B31"/>
    <mergeCell ref="A3:A4"/>
    <mergeCell ref="A8:B8"/>
    <mergeCell ref="A19:B19"/>
    <mergeCell ref="A20:B20"/>
    <mergeCell ref="A9:B9"/>
    <mergeCell ref="A11:B11"/>
    <mergeCell ref="A12:B12"/>
    <mergeCell ref="A10:B10"/>
    <mergeCell ref="A13:B13"/>
    <mergeCell ref="A16:B16"/>
    <mergeCell ref="A15:B15"/>
    <mergeCell ref="B4:H4"/>
    <mergeCell ref="B3:G3"/>
  </mergeCells>
  <hyperlinks>
    <hyperlink ref="J3" location="'Inhoudsopgave Zuivel in cijfers'!A1" display="Terug naar inhoudsopgave" xr:uid="{00000000-0004-0000-0400-000000000000}"/>
    <hyperlink ref="J4" location="'Inhoudsopgave Zuivel in cijfers'!A1" display="Back to table of contents" xr:uid="{00000000-0004-0000-0400-000001000000}"/>
  </hyperlinks>
  <printOptions horizontalCentered="1"/>
  <pageMargins left="0.39370078740157483" right="0.39370078740157483" top="0.39370078740157483" bottom="0.39370078740157483" header="0" footer="0"/>
  <pageSetup paperSize="9" orientation="portrait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>
    <tabColor rgb="FFBBD25B"/>
  </sheetPr>
  <dimension ref="A1:N54"/>
  <sheetViews>
    <sheetView zoomScaleNormal="100" workbookViewId="0"/>
  </sheetViews>
  <sheetFormatPr baseColWidth="10" defaultColWidth="9.5" defaultRowHeight="14.5" customHeight="1"/>
  <cols>
    <col min="1" max="1" width="9.5" style="2"/>
    <col min="2" max="2" width="22.5" style="2" customWidth="1"/>
    <col min="3" max="9" width="9.25" style="2" customWidth="1"/>
    <col min="10" max="10" width="1.75" style="2" customWidth="1"/>
    <col min="11" max="11" width="6.75" style="171" bestFit="1" customWidth="1"/>
    <col min="12" max="12" width="31" style="7" customWidth="1"/>
    <col min="13" max="16384" width="9.5" style="2"/>
  </cols>
  <sheetData>
    <row r="1" spans="1:14" ht="23" customHeight="1">
      <c r="A1" s="1"/>
      <c r="B1" s="1"/>
      <c r="C1" s="1"/>
      <c r="D1" s="1"/>
      <c r="E1" s="25"/>
      <c r="F1" s="25"/>
      <c r="G1" s="25"/>
      <c r="H1" s="25"/>
      <c r="I1" s="25"/>
      <c r="J1" s="25"/>
      <c r="K1" s="25"/>
      <c r="L1" s="109" t="s">
        <v>607</v>
      </c>
    </row>
    <row r="2" spans="1:14" ht="12" customHeight="1">
      <c r="A2" s="1"/>
      <c r="B2" s="3"/>
      <c r="C2" s="4"/>
      <c r="D2" s="3"/>
      <c r="E2" s="3"/>
      <c r="F2" s="3"/>
      <c r="G2" s="3"/>
      <c r="H2" s="3"/>
      <c r="I2" s="3"/>
      <c r="J2" s="3"/>
      <c r="K2" s="168"/>
      <c r="L2" s="59" t="s">
        <v>1001</v>
      </c>
    </row>
    <row r="3" spans="1:14" ht="30" customHeight="1">
      <c r="A3" s="550">
        <v>49</v>
      </c>
      <c r="B3" s="600" t="s">
        <v>555</v>
      </c>
      <c r="C3" s="554"/>
      <c r="D3" s="554"/>
      <c r="E3" s="554"/>
      <c r="F3" s="554"/>
      <c r="G3" s="554"/>
      <c r="H3" s="554"/>
      <c r="I3" s="554"/>
      <c r="J3" s="5"/>
      <c r="K3" s="169"/>
      <c r="L3" s="125" t="s">
        <v>583</v>
      </c>
    </row>
    <row r="4" spans="1:14" ht="18" customHeight="1">
      <c r="A4" s="551"/>
      <c r="B4" s="604" t="s">
        <v>556</v>
      </c>
      <c r="C4" s="554"/>
      <c r="D4" s="554"/>
      <c r="E4" s="554"/>
      <c r="F4" s="554"/>
      <c r="G4" s="554"/>
      <c r="H4" s="554"/>
      <c r="I4" s="554"/>
      <c r="J4" s="554"/>
      <c r="K4" s="554"/>
      <c r="L4" s="225" t="s">
        <v>584</v>
      </c>
    </row>
    <row r="5" spans="1:14" ht="14.25" customHeight="1">
      <c r="L5" s="83"/>
    </row>
    <row r="6" spans="1:14" ht="14.25" customHeight="1">
      <c r="L6" s="83"/>
    </row>
    <row r="7" spans="1:14" ht="14.25" customHeight="1">
      <c r="L7" s="83"/>
    </row>
    <row r="8" spans="1:14" ht="14.25" customHeight="1">
      <c r="A8" s="594" t="s">
        <v>907</v>
      </c>
      <c r="B8" s="594"/>
      <c r="L8" s="394" t="s">
        <v>908</v>
      </c>
    </row>
    <row r="9" spans="1:14" ht="9" customHeight="1"/>
    <row r="10" spans="1:14" ht="18.75" customHeight="1">
      <c r="A10" s="34" t="s">
        <v>0</v>
      </c>
      <c r="C10" s="110">
        <v>2010</v>
      </c>
      <c r="D10" s="110">
        <v>2015</v>
      </c>
      <c r="E10" s="110">
        <v>2020</v>
      </c>
      <c r="F10" s="110">
        <v>2021</v>
      </c>
      <c r="G10" s="110">
        <v>2022</v>
      </c>
      <c r="H10" s="110">
        <v>2023</v>
      </c>
      <c r="I10" s="110" t="s">
        <v>1003</v>
      </c>
      <c r="J10" s="110"/>
      <c r="K10" s="404" t="s">
        <v>211</v>
      </c>
      <c r="L10" s="248" t="s">
        <v>0</v>
      </c>
    </row>
    <row r="11" spans="1:14" s="118" customFormat="1" ht="14.25" customHeight="1">
      <c r="C11" s="67"/>
      <c r="D11" s="67"/>
      <c r="E11" s="67"/>
      <c r="F11" s="67"/>
      <c r="G11" s="67"/>
      <c r="H11" s="67"/>
      <c r="I11" s="67"/>
      <c r="K11" s="405"/>
      <c r="L11" s="67"/>
    </row>
    <row r="12" spans="1:14" s="118" customFormat="1" ht="14.25" customHeight="1">
      <c r="A12" s="258" t="s">
        <v>765</v>
      </c>
      <c r="B12" s="237"/>
      <c r="C12" s="115">
        <v>43669.463000000011</v>
      </c>
      <c r="D12" s="115">
        <v>47525.595000000001</v>
      </c>
      <c r="E12" s="115">
        <v>43484.812000000005</v>
      </c>
      <c r="F12" s="115">
        <v>35193.795000000006</v>
      </c>
      <c r="G12" s="115">
        <v>37263.930000000008</v>
      </c>
      <c r="H12" s="115">
        <v>35756.004000000008</v>
      </c>
      <c r="I12" s="115">
        <v>31023.388999999992</v>
      </c>
      <c r="J12" s="113"/>
      <c r="K12" s="406">
        <v>87.51771250192462</v>
      </c>
      <c r="L12" s="246" t="s">
        <v>765</v>
      </c>
    </row>
    <row r="13" spans="1:14" s="118" customFormat="1" ht="14.25" customHeight="1">
      <c r="A13" s="35"/>
      <c r="B13" s="66"/>
      <c r="C13" s="67"/>
      <c r="D13" s="67"/>
      <c r="E13" s="67"/>
      <c r="F13" s="67"/>
      <c r="G13" s="67"/>
      <c r="H13" s="67"/>
      <c r="I13" s="67"/>
      <c r="K13" s="405"/>
      <c r="L13" s="36"/>
    </row>
    <row r="14" spans="1:14" s="118" customFormat="1" ht="14.25" customHeight="1">
      <c r="A14" s="35" t="s">
        <v>61</v>
      </c>
      <c r="B14" s="66"/>
      <c r="C14" s="112">
        <v>5783.7470000000003</v>
      </c>
      <c r="D14" s="112">
        <v>22957.968000000001</v>
      </c>
      <c r="E14" s="112">
        <v>8452.4889999999996</v>
      </c>
      <c r="F14" s="112">
        <v>7722.9470000000001</v>
      </c>
      <c r="G14" s="112">
        <v>5064.3100000000004</v>
      </c>
      <c r="H14" s="112">
        <v>7406.53</v>
      </c>
      <c r="I14" s="112">
        <v>7936.2269999999999</v>
      </c>
      <c r="J14" s="124"/>
      <c r="K14" s="406">
        <v>22.388283657082468</v>
      </c>
      <c r="L14" s="36" t="s">
        <v>17</v>
      </c>
    </row>
    <row r="15" spans="1:14" s="118" customFormat="1" ht="14.25" customHeight="1">
      <c r="A15" s="35" t="s">
        <v>14</v>
      </c>
      <c r="B15" s="66"/>
      <c r="C15" s="112">
        <v>13199.008</v>
      </c>
      <c r="D15" s="112">
        <v>8473.5750000000007</v>
      </c>
      <c r="E15" s="112">
        <v>11999.734</v>
      </c>
      <c r="F15" s="112">
        <v>11270.076999999999</v>
      </c>
      <c r="G15" s="112">
        <v>12777.851000000001</v>
      </c>
      <c r="H15" s="112">
        <v>8969.1679999999997</v>
      </c>
      <c r="I15" s="112">
        <v>7785.2839999999997</v>
      </c>
      <c r="J15" s="124"/>
      <c r="K15" s="406">
        <v>21.962469891920382</v>
      </c>
      <c r="L15" s="36" t="s">
        <v>93</v>
      </c>
      <c r="N15" s="339"/>
    </row>
    <row r="16" spans="1:14" s="118" customFormat="1" ht="14.25" customHeight="1">
      <c r="A16" s="35" t="s">
        <v>37</v>
      </c>
      <c r="B16" s="66"/>
      <c r="C16" s="112">
        <v>7929.7290000000003</v>
      </c>
      <c r="D16" s="112">
        <v>4038.2559999999999</v>
      </c>
      <c r="E16" s="112">
        <v>12554.949000000001</v>
      </c>
      <c r="F16" s="112">
        <v>8983.8989999999994</v>
      </c>
      <c r="G16" s="112">
        <v>9464.634</v>
      </c>
      <c r="H16" s="112">
        <v>13488.751</v>
      </c>
      <c r="I16" s="112">
        <v>7613.2330000000002</v>
      </c>
      <c r="J16" s="124"/>
      <c r="K16" s="406">
        <v>21.47710996062246</v>
      </c>
      <c r="L16" s="36" t="s">
        <v>38</v>
      </c>
    </row>
    <row r="17" spans="1:12" s="118" customFormat="1" ht="14.25" customHeight="1">
      <c r="A17" s="35" t="s">
        <v>15</v>
      </c>
      <c r="B17" s="66"/>
      <c r="C17" s="112">
        <v>6457.6189999999997</v>
      </c>
      <c r="D17" s="112">
        <v>3827.826</v>
      </c>
      <c r="E17" s="112">
        <v>3816.9470000000001</v>
      </c>
      <c r="F17" s="112">
        <v>2242.337</v>
      </c>
      <c r="G17" s="112">
        <v>3776.364</v>
      </c>
      <c r="H17" s="112">
        <v>3419.085</v>
      </c>
      <c r="I17" s="112">
        <v>3210.9720000000002</v>
      </c>
      <c r="J17" s="124"/>
      <c r="K17" s="406">
        <v>9.0582277889668994</v>
      </c>
      <c r="L17" s="36" t="s">
        <v>16</v>
      </c>
    </row>
    <row r="18" spans="1:12" s="118" customFormat="1" ht="14.25" customHeight="1">
      <c r="A18" s="35" t="s">
        <v>27</v>
      </c>
      <c r="B18" s="66"/>
      <c r="C18" s="112">
        <v>4947.7830000000004</v>
      </c>
      <c r="D18" s="112">
        <v>1303.867</v>
      </c>
      <c r="E18" s="112">
        <v>715.62199999999996</v>
      </c>
      <c r="F18" s="112">
        <v>823.49099999999999</v>
      </c>
      <c r="G18" s="112">
        <v>1105.913</v>
      </c>
      <c r="H18" s="112">
        <v>683.17100000000005</v>
      </c>
      <c r="I18" s="112">
        <v>1344.6220000000001</v>
      </c>
      <c r="J18" s="124"/>
      <c r="K18" s="406">
        <v>3.7932103942532827</v>
      </c>
      <c r="L18" s="36" t="s">
        <v>28</v>
      </c>
    </row>
    <row r="19" spans="1:12" s="118" customFormat="1" ht="14.25" customHeight="1">
      <c r="A19" s="35" t="s">
        <v>31</v>
      </c>
      <c r="B19" s="66"/>
      <c r="C19" s="112">
        <v>886</v>
      </c>
      <c r="D19" s="112">
        <v>912.625</v>
      </c>
      <c r="E19" s="112">
        <v>1256.588</v>
      </c>
      <c r="F19" s="112">
        <v>1412.8620000000001</v>
      </c>
      <c r="G19" s="112">
        <v>765.84699999999998</v>
      </c>
      <c r="H19" s="112">
        <v>1012.931</v>
      </c>
      <c r="I19" s="112">
        <v>1137.422</v>
      </c>
      <c r="J19" s="124"/>
      <c r="K19" s="406">
        <v>3.2086943044605523</v>
      </c>
      <c r="L19" s="36" t="s">
        <v>32</v>
      </c>
    </row>
    <row r="20" spans="1:12" s="118" customFormat="1" ht="14.25" customHeight="1">
      <c r="A20" s="35" t="s">
        <v>36</v>
      </c>
      <c r="B20" s="66"/>
      <c r="C20" s="112">
        <v>1928.68</v>
      </c>
      <c r="D20" s="112">
        <v>889.45799999999997</v>
      </c>
      <c r="E20" s="112">
        <v>103.485</v>
      </c>
      <c r="F20" s="112">
        <v>166.916</v>
      </c>
      <c r="G20" s="112">
        <v>35.298999999999999</v>
      </c>
      <c r="H20" s="112">
        <v>161.054</v>
      </c>
      <c r="I20" s="112">
        <v>498.79599999999999</v>
      </c>
      <c r="J20" s="124"/>
      <c r="K20" s="406">
        <v>1.4071152872792205</v>
      </c>
      <c r="L20" s="36" t="s">
        <v>36</v>
      </c>
    </row>
    <row r="21" spans="1:12" s="118" customFormat="1" ht="14.25" customHeight="1">
      <c r="A21" s="35" t="s">
        <v>66</v>
      </c>
      <c r="B21" s="66"/>
      <c r="C21" s="112">
        <v>1312.925</v>
      </c>
      <c r="D21" s="112">
        <v>184.44800000000001</v>
      </c>
      <c r="E21" s="112">
        <v>37.197000000000003</v>
      </c>
      <c r="F21" s="112">
        <v>45.779000000000003</v>
      </c>
      <c r="G21" s="112">
        <v>88.742000000000004</v>
      </c>
      <c r="H21" s="112">
        <v>68.632999999999996</v>
      </c>
      <c r="I21" s="112">
        <v>372.28300000000002</v>
      </c>
      <c r="J21" s="124"/>
      <c r="K21" s="406">
        <v>1.0502191286501297</v>
      </c>
      <c r="L21" s="36" t="s">
        <v>109</v>
      </c>
    </row>
    <row r="22" spans="1:12" s="118" customFormat="1" ht="14.25" customHeight="1">
      <c r="A22" s="35" t="s">
        <v>24</v>
      </c>
      <c r="B22" s="66"/>
      <c r="C22" s="112">
        <v>84.828000000000003</v>
      </c>
      <c r="D22" s="112">
        <v>4221.9889999999996</v>
      </c>
      <c r="E22" s="112">
        <v>3073.558</v>
      </c>
      <c r="F22" s="112">
        <v>2259.4989999999998</v>
      </c>
      <c r="G22" s="112">
        <v>3618.4639999999999</v>
      </c>
      <c r="H22" s="112">
        <v>47.523000000000003</v>
      </c>
      <c r="I22" s="112">
        <v>293.45600000000002</v>
      </c>
      <c r="J22" s="124"/>
      <c r="K22" s="406">
        <v>0.82784630138134818</v>
      </c>
      <c r="L22" s="36" t="s">
        <v>25</v>
      </c>
    </row>
    <row r="23" spans="1:12" s="118" customFormat="1" ht="14.25" customHeight="1">
      <c r="A23" s="35" t="s">
        <v>29</v>
      </c>
      <c r="B23" s="66"/>
      <c r="C23" s="112">
        <v>102.795</v>
      </c>
      <c r="D23" s="112">
        <v>305.10899999999998</v>
      </c>
      <c r="E23" s="112">
        <v>363.3</v>
      </c>
      <c r="F23" s="112">
        <v>23.452999999999999</v>
      </c>
      <c r="G23" s="112">
        <v>119.643</v>
      </c>
      <c r="H23" s="112">
        <v>64.852999999999994</v>
      </c>
      <c r="I23" s="112">
        <v>222.79900000000001</v>
      </c>
      <c r="J23" s="124"/>
      <c r="K23" s="406">
        <v>0.62852123691954842</v>
      </c>
      <c r="L23" s="36" t="s">
        <v>30</v>
      </c>
    </row>
    <row r="24" spans="1:12" s="118" customFormat="1" ht="14.25" customHeight="1">
      <c r="A24" s="35" t="s">
        <v>22</v>
      </c>
      <c r="B24" s="66"/>
      <c r="C24" s="112">
        <v>21.58</v>
      </c>
      <c r="D24" s="112">
        <v>181.12700000000001</v>
      </c>
      <c r="E24" s="112">
        <v>714.13400000000001</v>
      </c>
      <c r="F24" s="112">
        <v>90.545000000000002</v>
      </c>
      <c r="G24" s="112">
        <v>56.828000000000003</v>
      </c>
      <c r="H24" s="112">
        <v>101.9</v>
      </c>
      <c r="I24" s="112">
        <v>170.67699999999999</v>
      </c>
      <c r="J24" s="124"/>
      <c r="K24" s="406">
        <v>0.48148384487236362</v>
      </c>
      <c r="L24" s="36" t="s">
        <v>23</v>
      </c>
    </row>
    <row r="25" spans="1:12" s="118" customFormat="1" ht="14.25" customHeight="1">
      <c r="A25" s="35" t="s">
        <v>18</v>
      </c>
      <c r="B25" s="66"/>
      <c r="C25" s="112">
        <v>0.36499999999999999</v>
      </c>
      <c r="D25" s="112">
        <v>62.895000000000003</v>
      </c>
      <c r="E25" s="112">
        <v>158.24799999999999</v>
      </c>
      <c r="F25" s="112">
        <v>42.552</v>
      </c>
      <c r="G25" s="112">
        <v>189.321</v>
      </c>
      <c r="H25" s="112">
        <v>93.888999999999996</v>
      </c>
      <c r="I25" s="112">
        <v>121.45</v>
      </c>
      <c r="J25" s="124"/>
      <c r="K25" s="406">
        <v>0.3426133161454008</v>
      </c>
      <c r="L25" s="36" t="s">
        <v>19</v>
      </c>
    </row>
    <row r="26" spans="1:12" s="118" customFormat="1" ht="14.25" customHeight="1">
      <c r="A26" s="35" t="s">
        <v>47</v>
      </c>
      <c r="B26" s="66"/>
      <c r="C26" s="112" t="s">
        <v>250</v>
      </c>
      <c r="D26" s="112">
        <v>3.157</v>
      </c>
      <c r="E26" s="112">
        <v>1.68</v>
      </c>
      <c r="F26" s="112">
        <v>1.6060000000000001</v>
      </c>
      <c r="G26" s="112">
        <v>12.218</v>
      </c>
      <c r="H26" s="112">
        <v>85.844999999999999</v>
      </c>
      <c r="I26" s="112">
        <v>107.95399999999999</v>
      </c>
      <c r="J26" s="124"/>
      <c r="K26" s="406">
        <v>0.30454078164809051</v>
      </c>
      <c r="L26" s="36" t="s">
        <v>48</v>
      </c>
    </row>
    <row r="27" spans="1:12" s="118" customFormat="1" ht="14.25" customHeight="1">
      <c r="A27" s="35" t="s">
        <v>33</v>
      </c>
      <c r="B27" s="66"/>
      <c r="C27" s="112" t="s">
        <v>250</v>
      </c>
      <c r="D27" s="112">
        <v>9.2100000000000009</v>
      </c>
      <c r="E27" s="112">
        <v>134.988</v>
      </c>
      <c r="F27" s="112">
        <v>78.316000000000003</v>
      </c>
      <c r="G27" s="112">
        <v>104.42</v>
      </c>
      <c r="H27" s="112">
        <v>28.3</v>
      </c>
      <c r="I27" s="112">
        <v>69.521000000000001</v>
      </c>
      <c r="J27" s="124"/>
      <c r="K27" s="406">
        <v>0.19612038165289755</v>
      </c>
      <c r="L27" s="36" t="s">
        <v>33</v>
      </c>
    </row>
    <row r="28" spans="1:12" s="118" customFormat="1" ht="14.25" customHeight="1">
      <c r="A28" s="35" t="s">
        <v>63</v>
      </c>
      <c r="B28" s="66"/>
      <c r="C28" s="112">
        <v>782.125</v>
      </c>
      <c r="D28" s="112">
        <v>28.66</v>
      </c>
      <c r="E28" s="112">
        <v>0.84099999999999997</v>
      </c>
      <c r="F28" s="112">
        <v>0.67400000000000004</v>
      </c>
      <c r="G28" s="112">
        <v>7.8579999999999997</v>
      </c>
      <c r="H28" s="112">
        <v>10.903</v>
      </c>
      <c r="I28" s="112">
        <v>36.848999999999997</v>
      </c>
      <c r="J28" s="124"/>
      <c r="K28" s="406">
        <v>0.10395189861376593</v>
      </c>
      <c r="L28" s="36" t="s">
        <v>53</v>
      </c>
    </row>
    <row r="29" spans="1:12" s="118" customFormat="1" ht="14.25" customHeight="1">
      <c r="A29" s="35" t="s">
        <v>34</v>
      </c>
      <c r="B29" s="66"/>
      <c r="C29" s="112" t="s">
        <v>250</v>
      </c>
      <c r="D29" s="112">
        <v>10.802</v>
      </c>
      <c r="E29" s="112">
        <v>5.5030000000000001</v>
      </c>
      <c r="F29" s="112">
        <v>2.4380000000000002</v>
      </c>
      <c r="G29" s="112">
        <v>13.497999999999999</v>
      </c>
      <c r="H29" s="112">
        <v>36.335000000000001</v>
      </c>
      <c r="I29" s="112">
        <v>30.390999999999998</v>
      </c>
      <c r="J29" s="124"/>
      <c r="K29" s="406">
        <v>8.5733728208932686E-2</v>
      </c>
      <c r="L29" s="36" t="s">
        <v>35</v>
      </c>
    </row>
    <row r="30" spans="1:12" s="118" customFormat="1" ht="14.25" customHeight="1">
      <c r="A30" s="35" t="s">
        <v>20</v>
      </c>
      <c r="B30" s="66"/>
      <c r="C30" s="112">
        <v>0.27900000000000003</v>
      </c>
      <c r="D30" s="112">
        <v>16.556999999999999</v>
      </c>
      <c r="E30" s="112">
        <v>5.6139999999999999</v>
      </c>
      <c r="F30" s="112">
        <v>13.76</v>
      </c>
      <c r="G30" s="112">
        <v>27.012</v>
      </c>
      <c r="H30" s="112">
        <v>25.959</v>
      </c>
      <c r="I30" s="112">
        <v>19.088000000000001</v>
      </c>
      <c r="J30" s="124"/>
      <c r="K30" s="407">
        <v>5.3847698465075422E-2</v>
      </c>
      <c r="L30" s="36" t="s">
        <v>21</v>
      </c>
    </row>
    <row r="31" spans="1:12" s="118" customFormat="1" ht="14.25" customHeight="1">
      <c r="A31" s="35" t="s">
        <v>64</v>
      </c>
      <c r="B31" s="66"/>
      <c r="C31" s="112" t="s">
        <v>250</v>
      </c>
      <c r="D31" s="112">
        <v>11.105</v>
      </c>
      <c r="E31" s="112">
        <v>1.1519999999999999</v>
      </c>
      <c r="F31" s="112">
        <v>1.3939999999999999</v>
      </c>
      <c r="G31" s="112">
        <v>11.802</v>
      </c>
      <c r="H31" s="112">
        <v>10.734999999999999</v>
      </c>
      <c r="I31" s="112">
        <v>12.911</v>
      </c>
      <c r="J31" s="124"/>
      <c r="K31" s="407">
        <v>3.6422235691669573E-2</v>
      </c>
      <c r="L31" s="36" t="s">
        <v>43</v>
      </c>
    </row>
    <row r="32" spans="1:12" s="118" customFormat="1" ht="14.25" customHeight="1">
      <c r="A32" s="35" t="s">
        <v>51</v>
      </c>
      <c r="B32" s="66"/>
      <c r="C32" s="112" t="s">
        <v>250</v>
      </c>
      <c r="D32" s="112">
        <v>2.4420000000000002</v>
      </c>
      <c r="E32" s="112">
        <v>2.2829999999999999</v>
      </c>
      <c r="F32" s="112">
        <v>1.601</v>
      </c>
      <c r="G32" s="112">
        <v>8.9870000000000001</v>
      </c>
      <c r="H32" s="112">
        <v>11.26</v>
      </c>
      <c r="I32" s="112">
        <v>11.218999999999999</v>
      </c>
      <c r="J32" s="124"/>
      <c r="K32" s="407">
        <v>3.1649063761508861E-2</v>
      </c>
      <c r="L32" s="36" t="s">
        <v>52</v>
      </c>
    </row>
    <row r="33" spans="1:12" s="118" customFormat="1" ht="14.25" customHeight="1">
      <c r="A33" s="35" t="s">
        <v>40</v>
      </c>
      <c r="B33" s="66"/>
      <c r="C33" s="112">
        <v>232</v>
      </c>
      <c r="D33" s="112">
        <v>73.962999999999994</v>
      </c>
      <c r="E33" s="112">
        <v>2.145</v>
      </c>
      <c r="F33" s="112">
        <v>2.0920000000000001</v>
      </c>
      <c r="G33" s="112">
        <v>4.4640000000000004</v>
      </c>
      <c r="H33" s="112">
        <v>6.0510000000000002</v>
      </c>
      <c r="I33" s="112">
        <v>8.8550000000000004</v>
      </c>
      <c r="J33" s="124"/>
      <c r="K33" s="407">
        <v>2.4980163972560924E-2</v>
      </c>
      <c r="L33" s="36" t="s">
        <v>41</v>
      </c>
    </row>
    <row r="34" spans="1:12" s="118" customFormat="1" ht="14.25" customHeight="1">
      <c r="A34" s="35" t="s">
        <v>65</v>
      </c>
      <c r="B34" s="66"/>
      <c r="C34" s="112" t="s">
        <v>250</v>
      </c>
      <c r="D34" s="112">
        <v>2.6840000000000002</v>
      </c>
      <c r="E34" s="112">
        <v>2.4449999999999998</v>
      </c>
      <c r="F34" s="112">
        <v>4.7</v>
      </c>
      <c r="G34" s="112">
        <v>3.9580000000000002</v>
      </c>
      <c r="H34" s="112">
        <v>6.9089999999999998</v>
      </c>
      <c r="I34" s="112">
        <v>6.1639999999999997</v>
      </c>
      <c r="J34" s="124"/>
      <c r="K34" s="407">
        <v>1.7388789466613836E-2</v>
      </c>
      <c r="L34" s="36" t="s">
        <v>39</v>
      </c>
    </row>
    <row r="35" spans="1:12" s="118" customFormat="1" ht="14.25" customHeight="1">
      <c r="A35" s="35" t="s">
        <v>44</v>
      </c>
      <c r="B35" s="66"/>
      <c r="C35" s="112" t="s">
        <v>250</v>
      </c>
      <c r="D35" s="112">
        <v>5.2670000000000003</v>
      </c>
      <c r="E35" s="112">
        <v>1.008</v>
      </c>
      <c r="F35" s="112">
        <v>0.66300000000000003</v>
      </c>
      <c r="G35" s="112">
        <v>1.5349999999999999</v>
      </c>
      <c r="H35" s="112">
        <v>2.3780000000000001</v>
      </c>
      <c r="I35" s="112">
        <v>5.226</v>
      </c>
      <c r="J35" s="124"/>
      <c r="K35" s="407">
        <v>1.4742669330389991E-2</v>
      </c>
      <c r="L35" s="36" t="s">
        <v>45</v>
      </c>
    </row>
    <row r="36" spans="1:12" s="118" customFormat="1" ht="14.25" customHeight="1">
      <c r="A36" s="35" t="s">
        <v>49</v>
      </c>
      <c r="B36" s="66"/>
      <c r="C36" s="112" t="s">
        <v>250</v>
      </c>
      <c r="D36" s="112">
        <v>1.04</v>
      </c>
      <c r="E36" s="112">
        <v>0.28499999999999998</v>
      </c>
      <c r="F36" s="112">
        <v>0.49199999999999999</v>
      </c>
      <c r="G36" s="112">
        <v>1.8919999999999999</v>
      </c>
      <c r="H36" s="112">
        <v>5.72</v>
      </c>
      <c r="I36" s="112">
        <v>3.927</v>
      </c>
      <c r="J36" s="124"/>
      <c r="K36" s="407">
        <v>1.1078159674787888E-2</v>
      </c>
      <c r="L36" s="36" t="s">
        <v>50</v>
      </c>
    </row>
    <row r="37" spans="1:12" s="118" customFormat="1" ht="14.25" customHeight="1">
      <c r="A37" s="35" t="s">
        <v>507</v>
      </c>
      <c r="B37" s="66"/>
      <c r="C37" s="112" t="s">
        <v>250</v>
      </c>
      <c r="D37" s="112">
        <v>0.43</v>
      </c>
      <c r="E37" s="112">
        <v>79.876999999999995</v>
      </c>
      <c r="F37" s="112">
        <v>1.1970000000000001</v>
      </c>
      <c r="G37" s="112">
        <v>2.2149999999999999</v>
      </c>
      <c r="H37" s="112">
        <v>7.181</v>
      </c>
      <c r="I37" s="112">
        <v>3.0910000000000002</v>
      </c>
      <c r="J37" s="124"/>
      <c r="K37" s="407">
        <v>8.7197839457013905E-3</v>
      </c>
      <c r="L37" s="36" t="s">
        <v>508</v>
      </c>
    </row>
    <row r="38" spans="1:12" s="118" customFormat="1" ht="14.25" customHeight="1">
      <c r="A38" s="35" t="s">
        <v>42</v>
      </c>
      <c r="B38" s="66"/>
      <c r="C38" s="112" t="s">
        <v>250</v>
      </c>
      <c r="D38" s="112">
        <v>0.74</v>
      </c>
      <c r="E38" s="112">
        <v>0.254</v>
      </c>
      <c r="F38" s="112">
        <v>0.49099999999999999</v>
      </c>
      <c r="G38" s="112">
        <v>0.66300000000000003</v>
      </c>
      <c r="H38" s="112">
        <v>0.67300000000000004</v>
      </c>
      <c r="I38" s="112">
        <v>0.88500000000000001</v>
      </c>
      <c r="J38" s="124"/>
      <c r="K38" s="407">
        <v>2.496605885456399E-3</v>
      </c>
      <c r="L38" s="36" t="s">
        <v>42</v>
      </c>
    </row>
    <row r="39" spans="1:12" s="118" customFormat="1" ht="14.25" customHeight="1">
      <c r="A39" s="35" t="s">
        <v>46</v>
      </c>
      <c r="B39" s="66"/>
      <c r="C39" s="112" t="s">
        <v>250</v>
      </c>
      <c r="D39" s="112">
        <v>0.39500000000000002</v>
      </c>
      <c r="E39" s="112">
        <v>0.48599999999999999</v>
      </c>
      <c r="F39" s="112">
        <v>1.4E-2</v>
      </c>
      <c r="G39" s="112">
        <v>0.192</v>
      </c>
      <c r="H39" s="112">
        <v>0.26700000000000002</v>
      </c>
      <c r="I39" s="112">
        <v>8.6999999999999994E-2</v>
      </c>
      <c r="J39" s="124"/>
      <c r="K39" s="407">
        <v>2.4542905314656129E-4</v>
      </c>
      <c r="L39" s="36" t="s">
        <v>46</v>
      </c>
    </row>
    <row r="40" spans="1:12" s="118" customFormat="1" ht="14.25" customHeight="1">
      <c r="A40" s="35"/>
      <c r="B40" s="66"/>
      <c r="C40" s="112"/>
      <c r="D40" s="112"/>
      <c r="E40" s="112"/>
      <c r="F40" s="112"/>
      <c r="G40" s="112"/>
      <c r="H40" s="112"/>
      <c r="I40" s="112"/>
      <c r="J40" s="124"/>
      <c r="K40" s="407"/>
      <c r="L40" s="36"/>
    </row>
    <row r="41" spans="1:12" s="118" customFormat="1" ht="14.25" customHeight="1">
      <c r="A41" s="258" t="s">
        <v>496</v>
      </c>
      <c r="B41" s="237"/>
      <c r="C41" s="115">
        <v>14800.704999999987</v>
      </c>
      <c r="D41" s="115">
        <v>16341.205000000002</v>
      </c>
      <c r="E41" s="115">
        <v>6051.4819999999963</v>
      </c>
      <c r="F41" s="115">
        <v>8009.1019999999917</v>
      </c>
      <c r="G41" s="115">
        <v>7313.8489999999947</v>
      </c>
      <c r="H41" s="115">
        <v>3778.669999999991</v>
      </c>
      <c r="I41" s="115">
        <v>4424.7370000000046</v>
      </c>
      <c r="J41" s="124"/>
      <c r="K41" s="407">
        <v>12.482287498075371</v>
      </c>
      <c r="L41" s="36" t="s">
        <v>766</v>
      </c>
    </row>
    <row r="42" spans="1:12" s="252" customFormat="1" ht="14.25" customHeight="1">
      <c r="A42" s="258"/>
      <c r="B42" s="237"/>
      <c r="C42" s="115"/>
      <c r="D42" s="115"/>
      <c r="E42" s="115"/>
      <c r="F42" s="115"/>
      <c r="G42" s="115"/>
      <c r="H42" s="115"/>
      <c r="I42" s="115"/>
      <c r="J42" s="267"/>
      <c r="K42" s="406"/>
      <c r="L42" s="246"/>
    </row>
    <row r="43" spans="1:12" s="118" customFormat="1" ht="14.25" customHeight="1">
      <c r="A43" s="35" t="s">
        <v>916</v>
      </c>
      <c r="B43" s="66"/>
      <c r="C43" s="112">
        <v>1597.15</v>
      </c>
      <c r="D43" s="112">
        <v>3474.0149999999999</v>
      </c>
      <c r="E43" s="112">
        <v>176.94</v>
      </c>
      <c r="F43" s="112">
        <v>50.4</v>
      </c>
      <c r="G43" s="112">
        <v>332.46499999999997</v>
      </c>
      <c r="H43" s="112">
        <v>436.77699999999999</v>
      </c>
      <c r="I43" s="112">
        <v>2406.5349999999999</v>
      </c>
      <c r="J43" s="235"/>
      <c r="K43" s="405">
        <v>6.7888920277478144</v>
      </c>
      <c r="L43" s="381" t="s">
        <v>55</v>
      </c>
    </row>
    <row r="44" spans="1:12" s="118" customFormat="1" ht="14.25" customHeight="1">
      <c r="A44" s="35" t="s">
        <v>67</v>
      </c>
      <c r="B44" s="66"/>
      <c r="C44" s="112">
        <v>12700.254999999999</v>
      </c>
      <c r="D44" s="112">
        <v>12707.591</v>
      </c>
      <c r="E44" s="112">
        <v>5842.3280000000004</v>
      </c>
      <c r="F44" s="112">
        <v>7923.1490000000003</v>
      </c>
      <c r="G44" s="112">
        <v>6874.6790000000001</v>
      </c>
      <c r="H44" s="112">
        <v>3276.6529999999998</v>
      </c>
      <c r="I44" s="112">
        <v>1997.155</v>
      </c>
      <c r="K44" s="406">
        <v>5.6340213866312707</v>
      </c>
      <c r="L44" s="36" t="s">
        <v>26</v>
      </c>
    </row>
    <row r="45" spans="1:12" s="118" customFormat="1" ht="14.25" customHeight="1">
      <c r="A45" s="35" t="s">
        <v>301</v>
      </c>
      <c r="B45" s="66"/>
      <c r="C45" s="112">
        <v>503.29999999998836</v>
      </c>
      <c r="D45" s="112">
        <v>159.59900000000198</v>
      </c>
      <c r="E45" s="112">
        <v>32.213999999996304</v>
      </c>
      <c r="F45" s="112">
        <v>35.552999999991698</v>
      </c>
      <c r="G45" s="112">
        <v>106.70499999999447</v>
      </c>
      <c r="H45" s="112">
        <v>65.239999999991142</v>
      </c>
      <c r="I45" s="112">
        <v>21.0470000000048</v>
      </c>
      <c r="J45" s="235"/>
      <c r="K45" s="406">
        <v>5.9374083696285669E-2</v>
      </c>
      <c r="L45" s="36" t="s">
        <v>302</v>
      </c>
    </row>
    <row r="46" spans="1:12" s="118" customFormat="1" ht="5.25" customHeight="1">
      <c r="A46" s="410"/>
      <c r="B46" s="397"/>
      <c r="C46" s="398"/>
      <c r="D46" s="398"/>
      <c r="E46" s="398"/>
      <c r="F46" s="398"/>
      <c r="G46" s="398"/>
      <c r="H46" s="398"/>
      <c r="I46" s="398"/>
      <c r="J46" s="414"/>
      <c r="K46" s="408"/>
      <c r="L46" s="412"/>
    </row>
    <row r="47" spans="1:12" s="118" customFormat="1" ht="5.25" customHeight="1">
      <c r="A47" s="411"/>
      <c r="B47" s="400"/>
      <c r="C47" s="401"/>
      <c r="D47" s="401"/>
      <c r="E47" s="401"/>
      <c r="F47" s="401"/>
      <c r="G47" s="401"/>
      <c r="H47" s="401"/>
      <c r="I47" s="401"/>
      <c r="J47" s="415"/>
      <c r="K47" s="409"/>
      <c r="L47" s="413"/>
    </row>
    <row r="48" spans="1:12" s="118" customFormat="1" ht="14.25" customHeight="1">
      <c r="A48" s="258" t="s">
        <v>205</v>
      </c>
      <c r="B48" s="237"/>
      <c r="C48" s="115">
        <v>58470.167999999998</v>
      </c>
      <c r="D48" s="115">
        <v>63866.8</v>
      </c>
      <c r="E48" s="115">
        <v>49536.294000000002</v>
      </c>
      <c r="F48" s="115">
        <v>43202.896999999997</v>
      </c>
      <c r="G48" s="115">
        <v>44577.779000000002</v>
      </c>
      <c r="H48" s="115">
        <v>39534.673999999999</v>
      </c>
      <c r="I48" s="115">
        <v>35448.125999999997</v>
      </c>
      <c r="J48" s="113"/>
      <c r="K48" s="406">
        <v>100</v>
      </c>
      <c r="L48" s="246" t="s">
        <v>206</v>
      </c>
    </row>
    <row r="49" spans="1:12" s="118" customFormat="1" ht="14.25" customHeight="1">
      <c r="C49" s="235"/>
      <c r="D49" s="235"/>
      <c r="E49" s="235"/>
      <c r="F49" s="235"/>
      <c r="G49" s="235"/>
      <c r="H49" s="235"/>
      <c r="I49" s="235"/>
      <c r="J49" s="235"/>
      <c r="K49" s="403"/>
      <c r="L49" s="67"/>
    </row>
    <row r="50" spans="1:12" s="118" customFormat="1" ht="14.25" customHeight="1">
      <c r="C50" s="235"/>
      <c r="D50" s="235"/>
      <c r="E50" s="235"/>
      <c r="F50" s="235"/>
      <c r="G50" s="235"/>
      <c r="H50" s="235"/>
      <c r="I50" s="235"/>
      <c r="J50" s="235"/>
      <c r="K50" s="403"/>
      <c r="L50" s="67"/>
    </row>
    <row r="51" spans="1:12" ht="12" customHeight="1">
      <c r="A51" s="4"/>
      <c r="B51" s="57" t="s">
        <v>615</v>
      </c>
      <c r="K51" s="597"/>
      <c r="L51" s="597"/>
    </row>
    <row r="52" spans="1:12" ht="12" customHeight="1">
      <c r="A52" s="4"/>
      <c r="B52" s="57" t="s">
        <v>73</v>
      </c>
      <c r="K52" s="173"/>
      <c r="L52" s="22"/>
    </row>
    <row r="53" spans="1:12" ht="12" customHeight="1">
      <c r="A53" s="4"/>
      <c r="B53" s="244" t="s">
        <v>551</v>
      </c>
      <c r="K53" s="173"/>
      <c r="L53" s="22"/>
    </row>
    <row r="54" spans="1:12" ht="12" customHeight="1">
      <c r="A54" s="4"/>
      <c r="B54" s="34" t="s">
        <v>552</v>
      </c>
      <c r="K54" s="173"/>
      <c r="L54" s="22"/>
    </row>
  </sheetData>
  <mergeCells count="5">
    <mergeCell ref="A3:A4"/>
    <mergeCell ref="A8:B8"/>
    <mergeCell ref="K51:L51"/>
    <mergeCell ref="B4:K4"/>
    <mergeCell ref="B3:I3"/>
  </mergeCells>
  <hyperlinks>
    <hyperlink ref="L3" location="'Inhoudsopgave Zuivel in cijfers'!A1" display="Terug naar inhoudsopgave" xr:uid="{B7065C76-3B7F-4A79-B7AD-9B023303F388}"/>
    <hyperlink ref="L4" location="'Inhoudsopgave Zuivel in cijfers'!A1" display="Back to table of contents" xr:uid="{B515513A-8BCF-45D5-AA9D-34584982AD4F}"/>
  </hyperlinks>
  <printOptions horizontalCentered="1"/>
  <pageMargins left="0.39370078740157483" right="0.39370078740157483" top="0.39370078740157483" bottom="0.39370078740157483" header="0" footer="0"/>
  <pageSetup paperSize="9" orientation="portrait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12338E-1731-4AB3-A5D0-19F1FBD56D9E}">
  <sheetPr>
    <tabColor rgb="FFBBD25B"/>
  </sheetPr>
  <dimension ref="A1:P66"/>
  <sheetViews>
    <sheetView zoomScaleNormal="100" workbookViewId="0"/>
  </sheetViews>
  <sheetFormatPr baseColWidth="10" defaultColWidth="9.5" defaultRowHeight="14.5" customHeight="1"/>
  <cols>
    <col min="1" max="1" width="9.5" style="2"/>
    <col min="2" max="2" width="22.5" style="2" customWidth="1"/>
    <col min="3" max="9" width="9.25" style="2" customWidth="1"/>
    <col min="10" max="10" width="1.75" style="2" customWidth="1"/>
    <col min="11" max="11" width="6.75" style="171" bestFit="1" customWidth="1"/>
    <col min="12" max="12" width="31" style="7" customWidth="1"/>
    <col min="13" max="16384" width="9.5" style="2"/>
  </cols>
  <sheetData>
    <row r="1" spans="1:16" ht="23" customHeight="1">
      <c r="A1" s="1"/>
      <c r="B1" s="1"/>
      <c r="C1" s="1"/>
      <c r="D1" s="1"/>
      <c r="E1" s="25"/>
      <c r="F1" s="25"/>
      <c r="G1" s="25"/>
      <c r="H1" s="25"/>
      <c r="I1" s="25"/>
      <c r="J1" s="25"/>
      <c r="K1" s="25"/>
      <c r="L1" s="109" t="s">
        <v>607</v>
      </c>
    </row>
    <row r="2" spans="1:16" ht="12" customHeight="1">
      <c r="A2" s="1"/>
      <c r="B2" s="3"/>
      <c r="C2" s="4"/>
      <c r="D2" s="3"/>
      <c r="E2" s="3"/>
      <c r="F2" s="3"/>
      <c r="G2" s="3"/>
      <c r="H2" s="3"/>
      <c r="I2" s="3"/>
      <c r="J2" s="3"/>
      <c r="K2" s="168"/>
      <c r="L2" s="59" t="s">
        <v>1001</v>
      </c>
    </row>
    <row r="3" spans="1:16" ht="30" customHeight="1">
      <c r="A3" s="550">
        <v>50</v>
      </c>
      <c r="B3" s="600" t="s">
        <v>557</v>
      </c>
      <c r="C3" s="554"/>
      <c r="D3" s="554"/>
      <c r="E3" s="554"/>
      <c r="F3" s="554"/>
      <c r="G3" s="554"/>
      <c r="H3" s="554"/>
      <c r="I3" s="554"/>
      <c r="J3" s="5"/>
      <c r="K3" s="169"/>
      <c r="L3" s="125" t="s">
        <v>583</v>
      </c>
    </row>
    <row r="4" spans="1:16" ht="18" customHeight="1">
      <c r="A4" s="551"/>
      <c r="B4" s="604" t="s">
        <v>558</v>
      </c>
      <c r="C4" s="604"/>
      <c r="D4" s="604"/>
      <c r="E4" s="604"/>
      <c r="F4" s="604"/>
      <c r="G4" s="554"/>
      <c r="H4" s="554"/>
      <c r="I4" s="554"/>
      <c r="J4" s="554"/>
      <c r="K4" s="554"/>
      <c r="L4" s="225" t="s">
        <v>584</v>
      </c>
    </row>
    <row r="5" spans="1:16" ht="14.25" customHeight="1">
      <c r="L5" s="83"/>
    </row>
    <row r="6" spans="1:16" ht="14.25" customHeight="1">
      <c r="L6" s="83"/>
    </row>
    <row r="7" spans="1:16" ht="14.25" customHeight="1">
      <c r="L7" s="83"/>
    </row>
    <row r="8" spans="1:16" ht="14.25" customHeight="1">
      <c r="A8" s="594" t="s">
        <v>907</v>
      </c>
      <c r="B8" s="594"/>
      <c r="L8" s="394" t="s">
        <v>908</v>
      </c>
    </row>
    <row r="9" spans="1:16" ht="9" customHeight="1"/>
    <row r="10" spans="1:16" ht="18.75" customHeight="1">
      <c r="A10" s="34" t="s">
        <v>0</v>
      </c>
      <c r="C10" s="110">
        <v>2010</v>
      </c>
      <c r="D10" s="110">
        <v>2015</v>
      </c>
      <c r="E10" s="110">
        <v>2020</v>
      </c>
      <c r="F10" s="110">
        <v>2021</v>
      </c>
      <c r="G10" s="110">
        <v>2022</v>
      </c>
      <c r="H10" s="110">
        <v>2023</v>
      </c>
      <c r="I10" s="110" t="s">
        <v>1003</v>
      </c>
      <c r="J10" s="110"/>
      <c r="K10" s="404" t="s">
        <v>211</v>
      </c>
      <c r="L10" s="248" t="s">
        <v>0</v>
      </c>
    </row>
    <row r="11" spans="1:16" s="118" customFormat="1" ht="14.25" customHeight="1">
      <c r="A11" s="569"/>
      <c r="B11" s="569"/>
      <c r="C11" s="67"/>
      <c r="D11" s="67"/>
      <c r="E11" s="67"/>
      <c r="F11" s="67"/>
      <c r="G11" s="67"/>
      <c r="H11" s="67"/>
      <c r="I11" s="67"/>
      <c r="J11" s="67"/>
      <c r="K11" s="405"/>
      <c r="L11" s="67"/>
    </row>
    <row r="12" spans="1:16" s="118" customFormat="1" ht="14.25" customHeight="1">
      <c r="A12" s="258" t="s">
        <v>765</v>
      </c>
      <c r="B12" s="237"/>
      <c r="C12" s="115">
        <v>141194.32399999999</v>
      </c>
      <c r="D12" s="115">
        <v>131809.67200000002</v>
      </c>
      <c r="E12" s="115">
        <v>160431.26199999999</v>
      </c>
      <c r="F12" s="115">
        <v>178127.98500000004</v>
      </c>
      <c r="G12" s="115">
        <v>165629.42199999993</v>
      </c>
      <c r="H12" s="115">
        <v>178010.15000000011</v>
      </c>
      <c r="I12" s="115">
        <v>160056.864</v>
      </c>
      <c r="J12" s="115"/>
      <c r="K12" s="406">
        <v>94.077227031922774</v>
      </c>
      <c r="L12" s="246" t="s">
        <v>765</v>
      </c>
    </row>
    <row r="13" spans="1:16" s="118" customFormat="1" ht="14.25" customHeight="1">
      <c r="A13" s="35"/>
      <c r="B13" s="66"/>
      <c r="C13" s="67"/>
      <c r="D13" s="67"/>
      <c r="E13" s="67"/>
      <c r="F13" s="67"/>
      <c r="G13" s="67"/>
      <c r="H13" s="67"/>
      <c r="I13" s="67"/>
      <c r="J13" s="67"/>
      <c r="K13" s="405"/>
      <c r="L13" s="36"/>
    </row>
    <row r="14" spans="1:16" s="118" customFormat="1" ht="14.25" customHeight="1">
      <c r="A14" s="35" t="s">
        <v>15</v>
      </c>
      <c r="B14" s="66"/>
      <c r="C14" s="112">
        <v>39432.088000000003</v>
      </c>
      <c r="D14" s="112">
        <v>23611.573</v>
      </c>
      <c r="E14" s="112">
        <v>32420.147000000001</v>
      </c>
      <c r="F14" s="112">
        <v>39703.819000000003</v>
      </c>
      <c r="G14" s="112">
        <v>35607.599000000002</v>
      </c>
      <c r="H14" s="112">
        <v>42862.557999999997</v>
      </c>
      <c r="I14" s="112">
        <v>46758.942000000003</v>
      </c>
      <c r="J14" s="112"/>
      <c r="K14" s="406">
        <v>27.48367981460957</v>
      </c>
      <c r="L14" s="36" t="s">
        <v>16</v>
      </c>
    </row>
    <row r="15" spans="1:16" s="118" customFormat="1" ht="14.25" customHeight="1">
      <c r="A15" s="35" t="s">
        <v>14</v>
      </c>
      <c r="B15" s="66"/>
      <c r="C15" s="112">
        <v>50946.375</v>
      </c>
      <c r="D15" s="112">
        <v>48855.712</v>
      </c>
      <c r="E15" s="112">
        <v>62367.523999999998</v>
      </c>
      <c r="F15" s="112">
        <v>56393.222000000002</v>
      </c>
      <c r="G15" s="112">
        <v>42361.125</v>
      </c>
      <c r="H15" s="112">
        <v>54224.809000000001</v>
      </c>
      <c r="I15" s="112">
        <v>46123.019</v>
      </c>
      <c r="J15" s="112"/>
      <c r="K15" s="406">
        <v>27.109900952830664</v>
      </c>
      <c r="L15" s="36" t="s">
        <v>93</v>
      </c>
      <c r="P15" s="339"/>
    </row>
    <row r="16" spans="1:16" s="118" customFormat="1" ht="14.25" customHeight="1">
      <c r="A16" s="35" t="s">
        <v>37</v>
      </c>
      <c r="B16" s="66"/>
      <c r="C16" s="112">
        <v>4438.7910000000002</v>
      </c>
      <c r="D16" s="112">
        <v>10043.903</v>
      </c>
      <c r="E16" s="112">
        <v>25573.493999999999</v>
      </c>
      <c r="F16" s="112">
        <v>24998.024000000001</v>
      </c>
      <c r="G16" s="112">
        <v>28912.424999999999</v>
      </c>
      <c r="H16" s="112">
        <v>31815.977999999999</v>
      </c>
      <c r="I16" s="112">
        <v>20874.91</v>
      </c>
      <c r="J16" s="112"/>
      <c r="K16" s="406">
        <v>12.269724635745424</v>
      </c>
      <c r="L16" s="36" t="s">
        <v>38</v>
      </c>
    </row>
    <row r="17" spans="1:12" s="118" customFormat="1" ht="14.25" customHeight="1">
      <c r="A17" s="35" t="s">
        <v>61</v>
      </c>
      <c r="B17" s="66"/>
      <c r="C17" s="112">
        <v>9040.2860000000001</v>
      </c>
      <c r="D17" s="112">
        <v>4193.6289999999999</v>
      </c>
      <c r="E17" s="112">
        <v>10093.501</v>
      </c>
      <c r="F17" s="112">
        <v>13634.526</v>
      </c>
      <c r="G17" s="112">
        <v>12128.547</v>
      </c>
      <c r="H17" s="112">
        <v>12836.985000000001</v>
      </c>
      <c r="I17" s="112">
        <v>8326.6049999999996</v>
      </c>
      <c r="J17" s="112"/>
      <c r="K17" s="406">
        <v>4.8941600467077953</v>
      </c>
      <c r="L17" s="36" t="s">
        <v>17</v>
      </c>
    </row>
    <row r="18" spans="1:12" s="118" customFormat="1" ht="14.25" customHeight="1">
      <c r="A18" s="35" t="s">
        <v>36</v>
      </c>
      <c r="B18" s="66"/>
      <c r="C18" s="112">
        <v>1634.442</v>
      </c>
      <c r="D18" s="112">
        <v>4213.1729999999998</v>
      </c>
      <c r="E18" s="112">
        <v>5916.8310000000001</v>
      </c>
      <c r="F18" s="112">
        <v>17317.78</v>
      </c>
      <c r="G18" s="112">
        <v>6495.68</v>
      </c>
      <c r="H18" s="112">
        <v>3998.2919999999999</v>
      </c>
      <c r="I18" s="112">
        <v>8062.1959999999999</v>
      </c>
      <c r="J18" s="112"/>
      <c r="K18" s="406">
        <v>4.7387473708585199</v>
      </c>
      <c r="L18" s="36" t="s">
        <v>36</v>
      </c>
    </row>
    <row r="19" spans="1:12" s="118" customFormat="1" ht="14.25" customHeight="1">
      <c r="A19" s="35" t="s">
        <v>24</v>
      </c>
      <c r="B19" s="66"/>
      <c r="C19" s="112">
        <v>1117.2750000000001</v>
      </c>
      <c r="D19" s="112">
        <v>5362.9</v>
      </c>
      <c r="E19" s="112">
        <v>4511.8639999999996</v>
      </c>
      <c r="F19" s="112">
        <v>3633.4070000000002</v>
      </c>
      <c r="G19" s="112">
        <v>6401.4809999999998</v>
      </c>
      <c r="H19" s="112">
        <v>5232.7759999999998</v>
      </c>
      <c r="I19" s="112">
        <v>6403.8389999999999</v>
      </c>
      <c r="J19" s="112"/>
      <c r="K19" s="406">
        <v>3.7640086180801426</v>
      </c>
      <c r="L19" s="36" t="s">
        <v>25</v>
      </c>
    </row>
    <row r="20" spans="1:12" s="118" customFormat="1" ht="14.25" customHeight="1">
      <c r="A20" s="35" t="s">
        <v>18</v>
      </c>
      <c r="B20" s="66"/>
      <c r="C20" s="112">
        <v>649.22500000000002</v>
      </c>
      <c r="D20" s="112">
        <v>690.54600000000005</v>
      </c>
      <c r="E20" s="112">
        <v>3357.498</v>
      </c>
      <c r="F20" s="112">
        <v>2135.0349999999999</v>
      </c>
      <c r="G20" s="112">
        <v>5429.3320000000003</v>
      </c>
      <c r="H20" s="112">
        <v>4206.7039999999997</v>
      </c>
      <c r="I20" s="112">
        <v>4528.4639999999999</v>
      </c>
      <c r="J20" s="112"/>
      <c r="K20" s="406">
        <v>2.6617123763832402</v>
      </c>
      <c r="L20" s="36" t="s">
        <v>19</v>
      </c>
    </row>
    <row r="21" spans="1:12" s="118" customFormat="1" ht="14.25" customHeight="1">
      <c r="A21" s="35" t="s">
        <v>27</v>
      </c>
      <c r="B21" s="66"/>
      <c r="C21" s="112">
        <v>2281.9140000000002</v>
      </c>
      <c r="D21" s="112">
        <v>4845.53</v>
      </c>
      <c r="E21" s="112">
        <v>1846.883</v>
      </c>
      <c r="F21" s="112">
        <v>1238.8389999999999</v>
      </c>
      <c r="G21" s="112">
        <v>3738.7159999999999</v>
      </c>
      <c r="H21" s="112">
        <v>5519.7939999999999</v>
      </c>
      <c r="I21" s="112">
        <v>4286.7309999999998</v>
      </c>
      <c r="J21" s="112"/>
      <c r="K21" s="406">
        <v>2.5196280586365938</v>
      </c>
      <c r="L21" s="36" t="s">
        <v>28</v>
      </c>
    </row>
    <row r="22" spans="1:12" s="118" customFormat="1" ht="14.25" customHeight="1">
      <c r="A22" s="35" t="s">
        <v>31</v>
      </c>
      <c r="B22" s="66"/>
      <c r="C22" s="112">
        <v>12930.066999999999</v>
      </c>
      <c r="D22" s="112">
        <v>13649.705</v>
      </c>
      <c r="E22" s="112">
        <v>5311.335</v>
      </c>
      <c r="F22" s="112">
        <v>10164.300999999999</v>
      </c>
      <c r="G22" s="112">
        <v>12793.123</v>
      </c>
      <c r="H22" s="112">
        <v>6802.1949999999997</v>
      </c>
      <c r="I22" s="112">
        <v>4081.1060000000002</v>
      </c>
      <c r="J22" s="112"/>
      <c r="K22" s="406">
        <v>2.3987670763269624</v>
      </c>
      <c r="L22" s="36" t="s">
        <v>32</v>
      </c>
    </row>
    <row r="23" spans="1:12" s="118" customFormat="1" ht="14.25" customHeight="1">
      <c r="A23" s="35" t="s">
        <v>33</v>
      </c>
      <c r="B23" s="66"/>
      <c r="C23" s="112">
        <v>109.661</v>
      </c>
      <c r="D23" s="112">
        <v>7028.4350000000004</v>
      </c>
      <c r="E23" s="112">
        <v>4952.585</v>
      </c>
      <c r="F23" s="112">
        <v>2057.61</v>
      </c>
      <c r="G23" s="112">
        <v>2240.5349999999999</v>
      </c>
      <c r="H23" s="112">
        <v>1273.7139999999999</v>
      </c>
      <c r="I23" s="112">
        <v>4035.74</v>
      </c>
      <c r="J23" s="112"/>
      <c r="K23" s="406">
        <v>2.3721021312888646</v>
      </c>
      <c r="L23" s="36" t="s">
        <v>33</v>
      </c>
    </row>
    <row r="24" spans="1:12" s="118" customFormat="1" ht="14.25" customHeight="1">
      <c r="A24" s="35" t="s">
        <v>34</v>
      </c>
      <c r="B24" s="66"/>
      <c r="C24" s="112" t="s">
        <v>250</v>
      </c>
      <c r="D24" s="112">
        <v>29.498000000000001</v>
      </c>
      <c r="E24" s="112">
        <v>405.495</v>
      </c>
      <c r="F24" s="112">
        <v>1475.652</v>
      </c>
      <c r="G24" s="112">
        <v>1303.433</v>
      </c>
      <c r="H24" s="112">
        <v>1411.3710000000001</v>
      </c>
      <c r="I24" s="112">
        <v>1785.33</v>
      </c>
      <c r="J24" s="112"/>
      <c r="K24" s="406">
        <v>1.0493701522035486</v>
      </c>
      <c r="L24" s="36" t="s">
        <v>35</v>
      </c>
    </row>
    <row r="25" spans="1:12" s="118" customFormat="1" ht="14.25" customHeight="1">
      <c r="A25" s="35" t="s">
        <v>29</v>
      </c>
      <c r="B25" s="66"/>
      <c r="C25" s="112">
        <v>1077.8</v>
      </c>
      <c r="D25" s="112">
        <v>148.125</v>
      </c>
      <c r="E25" s="112">
        <v>734.70699999999999</v>
      </c>
      <c r="F25" s="112">
        <v>755.98</v>
      </c>
      <c r="G25" s="112">
        <v>1336.94</v>
      </c>
      <c r="H25" s="112">
        <v>1180.163</v>
      </c>
      <c r="I25" s="112">
        <v>1398.8219999999999</v>
      </c>
      <c r="J25" s="112"/>
      <c r="K25" s="406">
        <v>0.82219088630430914</v>
      </c>
      <c r="L25" s="36" t="s">
        <v>30</v>
      </c>
    </row>
    <row r="26" spans="1:12" s="118" customFormat="1" ht="14.25" customHeight="1">
      <c r="A26" s="35" t="s">
        <v>49</v>
      </c>
      <c r="B26" s="66"/>
      <c r="C26" s="112">
        <v>216</v>
      </c>
      <c r="D26" s="112">
        <v>364.92500000000001</v>
      </c>
      <c r="E26" s="112">
        <v>229.095</v>
      </c>
      <c r="F26" s="112">
        <v>403.512</v>
      </c>
      <c r="G26" s="112">
        <v>208.47300000000001</v>
      </c>
      <c r="H26" s="112">
        <v>448.85599999999999</v>
      </c>
      <c r="I26" s="112">
        <v>1166.7360000000001</v>
      </c>
      <c r="J26" s="112"/>
      <c r="K26" s="406">
        <v>0.68577682215688951</v>
      </c>
      <c r="L26" s="36" t="s">
        <v>50</v>
      </c>
    </row>
    <row r="27" spans="1:12" s="118" customFormat="1" ht="14.25" customHeight="1">
      <c r="A27" s="35" t="s">
        <v>63</v>
      </c>
      <c r="B27" s="66"/>
      <c r="C27" s="112">
        <v>1430.4390000000001</v>
      </c>
      <c r="D27" s="112">
        <v>2002.654</v>
      </c>
      <c r="E27" s="112">
        <v>295.87599999999998</v>
      </c>
      <c r="F27" s="112">
        <v>1860.492</v>
      </c>
      <c r="G27" s="112">
        <v>2837.1030000000001</v>
      </c>
      <c r="H27" s="112">
        <v>4060.3440000000001</v>
      </c>
      <c r="I27" s="112">
        <v>1104.866</v>
      </c>
      <c r="J27" s="112"/>
      <c r="K27" s="406">
        <v>0.64941125875021766</v>
      </c>
      <c r="L27" s="36" t="s">
        <v>53</v>
      </c>
    </row>
    <row r="28" spans="1:12" s="118" customFormat="1" ht="14.25" customHeight="1">
      <c r="A28" s="35" t="s">
        <v>22</v>
      </c>
      <c r="B28" s="66"/>
      <c r="C28" s="112">
        <v>14018.924999999999</v>
      </c>
      <c r="D28" s="112">
        <v>180.791</v>
      </c>
      <c r="E28" s="112">
        <v>518.71600000000001</v>
      </c>
      <c r="F28" s="112">
        <v>529.74699999999996</v>
      </c>
      <c r="G28" s="112">
        <v>1945.8820000000001</v>
      </c>
      <c r="H28" s="112">
        <v>1098.1110000000001</v>
      </c>
      <c r="I28" s="112">
        <v>508.53399999999999</v>
      </c>
      <c r="J28" s="112"/>
      <c r="K28" s="406">
        <v>0.29890294846368987</v>
      </c>
      <c r="L28" s="36" t="s">
        <v>23</v>
      </c>
    </row>
    <row r="29" spans="1:12" s="118" customFormat="1" ht="14.25" customHeight="1">
      <c r="A29" s="35" t="s">
        <v>66</v>
      </c>
      <c r="B29" s="66"/>
      <c r="C29" s="112">
        <v>1500.6859999999999</v>
      </c>
      <c r="D29" s="112">
        <v>4148.9970000000003</v>
      </c>
      <c r="E29" s="112">
        <v>1322.8030000000001</v>
      </c>
      <c r="F29" s="112">
        <v>1555.6610000000001</v>
      </c>
      <c r="G29" s="112">
        <v>1453.7339999999999</v>
      </c>
      <c r="H29" s="112">
        <v>109.502</v>
      </c>
      <c r="I29" s="112">
        <v>242.196</v>
      </c>
      <c r="J29" s="112"/>
      <c r="K29" s="406">
        <v>0.14235645700407804</v>
      </c>
      <c r="L29" s="36" t="s">
        <v>109</v>
      </c>
    </row>
    <row r="30" spans="1:12" s="118" customFormat="1" ht="14.25" customHeight="1">
      <c r="A30" s="35" t="s">
        <v>20</v>
      </c>
      <c r="B30" s="66"/>
      <c r="C30" s="112">
        <v>75.95</v>
      </c>
      <c r="D30" s="112">
        <v>18.334</v>
      </c>
      <c r="E30" s="112">
        <v>62.88</v>
      </c>
      <c r="F30" s="112">
        <v>237.559</v>
      </c>
      <c r="G30" s="112">
        <v>125.62</v>
      </c>
      <c r="H30" s="112">
        <v>122.64100000000001</v>
      </c>
      <c r="I30" s="112">
        <v>127.878</v>
      </c>
      <c r="J30" s="112"/>
      <c r="K30" s="406">
        <v>7.5163334690777267E-2</v>
      </c>
      <c r="L30" s="36" t="s">
        <v>21</v>
      </c>
    </row>
    <row r="31" spans="1:12" s="118" customFormat="1" ht="14.25" customHeight="1">
      <c r="A31" s="35" t="s">
        <v>47</v>
      </c>
      <c r="B31" s="66"/>
      <c r="C31" s="112" t="s">
        <v>250</v>
      </c>
      <c r="D31" s="112">
        <v>17.433</v>
      </c>
      <c r="E31" s="112">
        <v>3.1</v>
      </c>
      <c r="F31" s="112">
        <v>2.0070000000000001</v>
      </c>
      <c r="G31" s="112">
        <v>80.117000000000004</v>
      </c>
      <c r="H31" s="112">
        <v>42.064</v>
      </c>
      <c r="I31" s="112">
        <v>82.906999999999996</v>
      </c>
      <c r="J31" s="112"/>
      <c r="K31" s="406">
        <v>4.8730560293469331E-2</v>
      </c>
      <c r="L31" s="36" t="s">
        <v>48</v>
      </c>
    </row>
    <row r="32" spans="1:12" s="118" customFormat="1" ht="14.25" customHeight="1">
      <c r="A32" s="35" t="s">
        <v>64</v>
      </c>
      <c r="B32" s="66"/>
      <c r="C32" s="112">
        <v>0</v>
      </c>
      <c r="D32" s="112">
        <v>19.257000000000001</v>
      </c>
      <c r="E32" s="112">
        <v>3.1669999999999998</v>
      </c>
      <c r="F32" s="112">
        <v>6.0060000000000002</v>
      </c>
      <c r="G32" s="112">
        <v>51.811</v>
      </c>
      <c r="H32" s="112">
        <v>45.276000000000003</v>
      </c>
      <c r="I32" s="112">
        <v>37.744</v>
      </c>
      <c r="J32" s="112"/>
      <c r="K32" s="406">
        <v>2.2184933331524558E-2</v>
      </c>
      <c r="L32" s="36" t="s">
        <v>43</v>
      </c>
    </row>
    <row r="33" spans="1:12" s="118" customFormat="1" ht="14.25" customHeight="1">
      <c r="A33" s="35" t="s">
        <v>40</v>
      </c>
      <c r="B33" s="66"/>
      <c r="C33" s="112">
        <v>294.39999999999998</v>
      </c>
      <c r="D33" s="112">
        <v>2318.527</v>
      </c>
      <c r="E33" s="112">
        <v>153.17599999999999</v>
      </c>
      <c r="F33" s="112">
        <v>6.1909999999999998</v>
      </c>
      <c r="G33" s="112">
        <v>46.968000000000004</v>
      </c>
      <c r="H33" s="112">
        <v>394.12</v>
      </c>
      <c r="I33" s="112">
        <v>32.701000000000001</v>
      </c>
      <c r="J33" s="112"/>
      <c r="K33" s="406">
        <v>1.9220790188485177E-2</v>
      </c>
      <c r="L33" s="36" t="s">
        <v>41</v>
      </c>
    </row>
    <row r="34" spans="1:12" s="118" customFormat="1" ht="14.25" customHeight="1">
      <c r="A34" s="35" t="s">
        <v>44</v>
      </c>
      <c r="B34" s="66"/>
      <c r="C34" s="112" t="s">
        <v>250</v>
      </c>
      <c r="D34" s="112">
        <v>9.3249999999999993</v>
      </c>
      <c r="E34" s="112">
        <v>2.6949999999999998</v>
      </c>
      <c r="F34" s="112">
        <v>2.206</v>
      </c>
      <c r="G34" s="112">
        <v>6.4249999999999998</v>
      </c>
      <c r="H34" s="112">
        <v>7.3360000000000003</v>
      </c>
      <c r="I34" s="112">
        <v>27.837</v>
      </c>
      <c r="J34" s="112"/>
      <c r="K34" s="406">
        <v>1.6361858551018682E-2</v>
      </c>
      <c r="L34" s="36" t="s">
        <v>45</v>
      </c>
    </row>
    <row r="35" spans="1:12" s="118" customFormat="1" ht="14.25" customHeight="1">
      <c r="A35" s="35" t="s">
        <v>65</v>
      </c>
      <c r="B35" s="66"/>
      <c r="C35" s="112" t="s">
        <v>250</v>
      </c>
      <c r="D35" s="112">
        <v>5.8959999999999999</v>
      </c>
      <c r="E35" s="112">
        <v>4.819</v>
      </c>
      <c r="F35" s="112">
        <v>6.5289999999999999</v>
      </c>
      <c r="G35" s="112">
        <v>17.024000000000001</v>
      </c>
      <c r="H35" s="112">
        <v>22.282</v>
      </c>
      <c r="I35" s="112">
        <v>24.555</v>
      </c>
      <c r="J35" s="112"/>
      <c r="K35" s="406">
        <v>1.4432785024257776E-2</v>
      </c>
      <c r="L35" s="36" t="s">
        <v>39</v>
      </c>
    </row>
    <row r="36" spans="1:12" s="118" customFormat="1" ht="14.25" customHeight="1">
      <c r="A36" s="35" t="s">
        <v>51</v>
      </c>
      <c r="B36" s="66"/>
      <c r="C36" s="112">
        <v>0</v>
      </c>
      <c r="D36" s="112">
        <v>48.874000000000002</v>
      </c>
      <c r="E36" s="112">
        <v>327.99599999999998</v>
      </c>
      <c r="F36" s="112">
        <v>5.4690000000000003</v>
      </c>
      <c r="G36" s="112">
        <v>99.215000000000003</v>
      </c>
      <c r="H36" s="112">
        <v>271.68799999999999</v>
      </c>
      <c r="I36" s="112">
        <v>18.600000000000001</v>
      </c>
      <c r="J36" s="112"/>
      <c r="K36" s="406">
        <v>1.0932592199193431E-2</v>
      </c>
      <c r="L36" s="36" t="s">
        <v>52</v>
      </c>
    </row>
    <row r="37" spans="1:12" s="118" customFormat="1" ht="14.25" customHeight="1">
      <c r="A37" s="35" t="s">
        <v>507</v>
      </c>
      <c r="B37" s="66"/>
      <c r="C37" s="112" t="s">
        <v>250</v>
      </c>
      <c r="D37" s="112">
        <v>0.92400000000000004</v>
      </c>
      <c r="E37" s="112">
        <v>13.135</v>
      </c>
      <c r="F37" s="112">
        <v>2.7290000000000001</v>
      </c>
      <c r="G37" s="112">
        <v>5.5659999999999998</v>
      </c>
      <c r="H37" s="112">
        <v>19.38</v>
      </c>
      <c r="I37" s="112">
        <v>13.119</v>
      </c>
      <c r="J37" s="112"/>
      <c r="K37" s="407">
        <v>7.7110041430762683E-3</v>
      </c>
      <c r="L37" s="36" t="s">
        <v>508</v>
      </c>
    </row>
    <row r="38" spans="1:12" s="118" customFormat="1" ht="14.25" customHeight="1">
      <c r="A38" s="35" t="s">
        <v>42</v>
      </c>
      <c r="B38" s="66"/>
      <c r="C38" s="112" t="s">
        <v>250</v>
      </c>
      <c r="D38" s="112">
        <v>0.48299999999999998</v>
      </c>
      <c r="E38" s="112">
        <v>0.875</v>
      </c>
      <c r="F38" s="112">
        <v>1.607</v>
      </c>
      <c r="G38" s="112">
        <v>2.137</v>
      </c>
      <c r="H38" s="112">
        <v>2.4390000000000001</v>
      </c>
      <c r="I38" s="112">
        <v>3.0329999999999999</v>
      </c>
      <c r="J38" s="112"/>
      <c r="K38" s="407">
        <v>1.7827178569975091E-3</v>
      </c>
      <c r="L38" s="36" t="s">
        <v>42</v>
      </c>
    </row>
    <row r="39" spans="1:12" s="118" customFormat="1" ht="14.25" customHeight="1">
      <c r="A39" s="35" t="s">
        <v>46</v>
      </c>
      <c r="B39" s="66"/>
      <c r="C39" s="112" t="s">
        <v>250</v>
      </c>
      <c r="D39" s="112">
        <v>0.52300000000000002</v>
      </c>
      <c r="E39" s="112">
        <v>1.0649999999999999</v>
      </c>
      <c r="F39" s="112">
        <v>7.4999999999999997E-2</v>
      </c>
      <c r="G39" s="112">
        <v>0.41099999999999998</v>
      </c>
      <c r="H39" s="112">
        <v>0.77200000000000002</v>
      </c>
      <c r="I39" s="112">
        <v>0.45400000000000001</v>
      </c>
      <c r="J39" s="112"/>
      <c r="K39" s="407">
        <v>2.6684929346418372E-4</v>
      </c>
      <c r="L39" s="36" t="s">
        <v>46</v>
      </c>
    </row>
    <row r="40" spans="1:12" s="118" customFormat="1" ht="14.25" customHeight="1">
      <c r="A40" s="35"/>
      <c r="B40" s="66"/>
      <c r="C40" s="112"/>
      <c r="D40" s="112"/>
      <c r="E40" s="112"/>
      <c r="F40" s="112"/>
      <c r="G40" s="112"/>
      <c r="H40" s="112"/>
      <c r="I40" s="112"/>
      <c r="J40" s="112"/>
      <c r="K40" s="407"/>
      <c r="L40" s="36"/>
    </row>
    <row r="41" spans="1:12" s="252" customFormat="1" ht="14.25" customHeight="1">
      <c r="A41" s="258" t="s">
        <v>496</v>
      </c>
      <c r="B41" s="237"/>
      <c r="C41" s="115">
        <v>7355.4330000000191</v>
      </c>
      <c r="D41" s="115">
        <v>9951.289999999979</v>
      </c>
      <c r="E41" s="115">
        <v>10439.008000000002</v>
      </c>
      <c r="F41" s="115">
        <v>11375.660999999964</v>
      </c>
      <c r="G41" s="115">
        <v>16307.131000000081</v>
      </c>
      <c r="H41" s="115">
        <v>11314.621999999887</v>
      </c>
      <c r="I41" s="115">
        <v>10076.619999999995</v>
      </c>
      <c r="J41" s="115"/>
      <c r="K41" s="406">
        <v>5.9227729680772274</v>
      </c>
      <c r="L41" s="246" t="s">
        <v>766</v>
      </c>
    </row>
    <row r="42" spans="1:12" s="118" customFormat="1" ht="14.25" customHeight="1">
      <c r="A42" s="35"/>
      <c r="B42" s="66"/>
      <c r="C42" s="112"/>
      <c r="D42" s="112"/>
      <c r="E42" s="112"/>
      <c r="F42" s="112"/>
      <c r="G42" s="112"/>
      <c r="H42" s="112"/>
      <c r="I42" s="112"/>
      <c r="J42" s="112"/>
      <c r="K42" s="406"/>
      <c r="L42" s="36"/>
    </row>
    <row r="43" spans="1:12" s="118" customFormat="1" ht="14.25" customHeight="1">
      <c r="A43" s="35" t="s">
        <v>67</v>
      </c>
      <c r="B43" s="66"/>
      <c r="C43" s="112">
        <v>4510.7849999999999</v>
      </c>
      <c r="D43" s="112">
        <v>7015.3519999999999</v>
      </c>
      <c r="E43" s="112">
        <v>9425.2510000000002</v>
      </c>
      <c r="F43" s="112">
        <v>5889.9179999999997</v>
      </c>
      <c r="G43" s="112">
        <v>7389.8469999999998</v>
      </c>
      <c r="H43" s="112">
        <v>8819.6090000000004</v>
      </c>
      <c r="I43" s="112">
        <v>7064.7870000000003</v>
      </c>
      <c r="J43" s="112"/>
      <c r="K43" s="406">
        <v>4.1524965185571583</v>
      </c>
      <c r="L43" s="36" t="s">
        <v>26</v>
      </c>
    </row>
    <row r="44" spans="1:12" s="118" customFormat="1" ht="14.25" customHeight="1">
      <c r="A44" s="35" t="s">
        <v>8</v>
      </c>
      <c r="B44" s="66"/>
      <c r="C44" s="112">
        <v>91.76</v>
      </c>
      <c r="D44" s="112">
        <v>0.80900000000000005</v>
      </c>
      <c r="E44" s="112">
        <v>78.927999999999997</v>
      </c>
      <c r="F44" s="112">
        <v>126.056</v>
      </c>
      <c r="G44" s="112">
        <v>36.317999999999998</v>
      </c>
      <c r="H44" s="112">
        <v>99.531999999999996</v>
      </c>
      <c r="I44" s="112">
        <v>1041.4069999999999</v>
      </c>
      <c r="J44" s="112"/>
      <c r="K44" s="406">
        <v>0.6121117228164209</v>
      </c>
      <c r="L44" s="36" t="s">
        <v>9</v>
      </c>
    </row>
    <row r="45" spans="1:12" s="118" customFormat="1" ht="14.25" customHeight="1">
      <c r="A45" s="35" t="s">
        <v>106</v>
      </c>
      <c r="B45" s="66"/>
      <c r="C45" s="112" t="s">
        <v>250</v>
      </c>
      <c r="D45" s="112" t="s">
        <v>250</v>
      </c>
      <c r="E45" s="112">
        <v>100</v>
      </c>
      <c r="F45" s="112">
        <v>200</v>
      </c>
      <c r="G45" s="112">
        <v>1947.4960000000001</v>
      </c>
      <c r="H45" s="112">
        <v>466</v>
      </c>
      <c r="I45" s="112">
        <v>1007.275</v>
      </c>
      <c r="J45" s="112"/>
      <c r="K45" s="406">
        <v>0.59204982835712694</v>
      </c>
      <c r="L45" s="36" t="s">
        <v>280</v>
      </c>
    </row>
    <row r="46" spans="1:12" s="118" customFormat="1" ht="14.25" customHeight="1">
      <c r="A46" s="35" t="s">
        <v>301</v>
      </c>
      <c r="B46" s="66"/>
      <c r="C46" s="112">
        <v>2752.888000000019</v>
      </c>
      <c r="D46" s="112">
        <v>2935.128999999979</v>
      </c>
      <c r="E46" s="112">
        <v>834.82900000000154</v>
      </c>
      <c r="F46" s="112">
        <v>5159.6869999999644</v>
      </c>
      <c r="G46" s="112">
        <v>6933.4700000000812</v>
      </c>
      <c r="H46" s="112">
        <v>1929.480999999887</v>
      </c>
      <c r="I46" s="112">
        <v>963.15099999999438</v>
      </c>
      <c r="J46" s="112"/>
      <c r="K46" s="406">
        <v>0.56611489834652085</v>
      </c>
      <c r="L46" s="36" t="s">
        <v>302</v>
      </c>
    </row>
    <row r="47" spans="1:12" s="118" customFormat="1" ht="5.25" customHeight="1">
      <c r="A47" s="410"/>
      <c r="B47" s="397"/>
      <c r="C47" s="398"/>
      <c r="D47" s="398"/>
      <c r="E47" s="398"/>
      <c r="F47" s="398"/>
      <c r="G47" s="398"/>
      <c r="H47" s="398"/>
      <c r="I47" s="398"/>
      <c r="J47" s="398"/>
      <c r="K47" s="408"/>
      <c r="L47" s="412"/>
    </row>
    <row r="48" spans="1:12" s="118" customFormat="1" ht="5.25" customHeight="1">
      <c r="A48" s="411"/>
      <c r="B48" s="400"/>
      <c r="C48" s="401"/>
      <c r="D48" s="401"/>
      <c r="E48" s="401"/>
      <c r="F48" s="401"/>
      <c r="G48" s="401"/>
      <c r="H48" s="401"/>
      <c r="I48" s="401"/>
      <c r="J48" s="401"/>
      <c r="K48" s="409"/>
      <c r="L48" s="413"/>
    </row>
    <row r="49" spans="1:12" s="118" customFormat="1" ht="14.25" customHeight="1">
      <c r="A49" s="258" t="s">
        <v>205</v>
      </c>
      <c r="B49" s="237"/>
      <c r="C49" s="115">
        <v>148549.75700000001</v>
      </c>
      <c r="D49" s="115">
        <v>141760.962</v>
      </c>
      <c r="E49" s="115">
        <v>170870.27</v>
      </c>
      <c r="F49" s="115">
        <v>189503.64600000001</v>
      </c>
      <c r="G49" s="115">
        <v>181936.55300000001</v>
      </c>
      <c r="H49" s="115">
        <v>189324.772</v>
      </c>
      <c r="I49" s="115">
        <v>170133.484</v>
      </c>
      <c r="J49" s="115"/>
      <c r="K49" s="406">
        <v>100</v>
      </c>
      <c r="L49" s="246" t="s">
        <v>206</v>
      </c>
    </row>
    <row r="50" spans="1:12" s="118" customFormat="1" ht="14.25" customHeight="1">
      <c r="A50" s="258"/>
      <c r="B50" s="237"/>
      <c r="C50" s="115"/>
      <c r="D50" s="115"/>
      <c r="E50" s="115"/>
      <c r="F50" s="115"/>
      <c r="G50" s="115"/>
      <c r="H50" s="115"/>
      <c r="I50" s="115"/>
      <c r="J50" s="115"/>
      <c r="K50" s="115"/>
      <c r="L50" s="246"/>
    </row>
    <row r="51" spans="1:12" ht="12" customHeight="1">
      <c r="A51" s="4"/>
      <c r="B51" s="57" t="s">
        <v>615</v>
      </c>
    </row>
    <row r="52" spans="1:12" ht="12" customHeight="1">
      <c r="A52" s="4"/>
      <c r="B52" s="57" t="s">
        <v>73</v>
      </c>
    </row>
    <row r="53" spans="1:12" ht="12" customHeight="1">
      <c r="A53" s="4"/>
      <c r="B53" s="244" t="s">
        <v>551</v>
      </c>
    </row>
    <row r="54" spans="1:12" ht="12" customHeight="1">
      <c r="A54" s="4"/>
      <c r="B54" s="34" t="s">
        <v>552</v>
      </c>
    </row>
    <row r="66" spans="11:11" ht="14.5" customHeight="1">
      <c r="K66" s="2"/>
    </row>
  </sheetData>
  <mergeCells count="5">
    <mergeCell ref="A3:A4"/>
    <mergeCell ref="B4:K4"/>
    <mergeCell ref="A8:B8"/>
    <mergeCell ref="A11:B11"/>
    <mergeCell ref="B3:I3"/>
  </mergeCells>
  <hyperlinks>
    <hyperlink ref="L3" location="'Inhoudsopgave Zuivel in cijfers'!A1" display="Terug naar inhoudsopgave" xr:uid="{B29EC377-470B-4C27-B891-63E371639CA6}"/>
    <hyperlink ref="L4" location="'Inhoudsopgave Zuivel in cijfers'!A1" display="Back to table of contents" xr:uid="{763F6CD2-D89A-4C2E-A96A-164A0495417A}"/>
  </hyperlinks>
  <printOptions horizontalCentered="1"/>
  <pageMargins left="0.39370078740157483" right="0.39370078740157483" top="0.39370078740157483" bottom="0.39370078740157483" header="0" footer="0"/>
  <pageSetup paperSize="9" orientation="portrait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>
    <tabColor rgb="FFBBD25B"/>
  </sheetPr>
  <dimension ref="A1:P66"/>
  <sheetViews>
    <sheetView zoomScaleNormal="100" workbookViewId="0"/>
  </sheetViews>
  <sheetFormatPr baseColWidth="10" defaultColWidth="9.5" defaultRowHeight="14.5" customHeight="1"/>
  <cols>
    <col min="1" max="1" width="9.5" style="2"/>
    <col min="2" max="2" width="22.5" style="2" customWidth="1"/>
    <col min="3" max="6" width="9.25" style="2" customWidth="1"/>
    <col min="7" max="8" width="11" style="2" bestFit="1" customWidth="1"/>
    <col min="9" max="9" width="11" style="2" customWidth="1"/>
    <col min="10" max="10" width="1.75" style="2" customWidth="1"/>
    <col min="11" max="11" width="6.75" style="171" bestFit="1" customWidth="1"/>
    <col min="12" max="12" width="31" style="7" customWidth="1"/>
    <col min="13" max="16384" width="9.5" style="2"/>
  </cols>
  <sheetData>
    <row r="1" spans="1:16" ht="23" customHeight="1">
      <c r="A1" s="1"/>
      <c r="B1" s="1"/>
      <c r="C1" s="1"/>
      <c r="D1" s="1"/>
      <c r="E1" s="25"/>
      <c r="F1" s="25"/>
      <c r="G1" s="25"/>
      <c r="H1" s="25"/>
      <c r="I1" s="25"/>
      <c r="J1" s="25"/>
      <c r="K1" s="25"/>
      <c r="L1" s="109" t="s">
        <v>607</v>
      </c>
    </row>
    <row r="2" spans="1:16" ht="12" customHeight="1">
      <c r="A2" s="1"/>
      <c r="B2" s="3"/>
      <c r="C2" s="4"/>
      <c r="D2" s="3"/>
      <c r="E2" s="3"/>
      <c r="F2" s="3"/>
      <c r="G2" s="3"/>
      <c r="H2" s="3"/>
      <c r="I2" s="3"/>
      <c r="J2" s="3"/>
      <c r="K2" s="168"/>
      <c r="L2" s="59" t="s">
        <v>1001</v>
      </c>
    </row>
    <row r="3" spans="1:16" ht="18" customHeight="1">
      <c r="A3" s="550">
        <v>51</v>
      </c>
      <c r="B3" s="600" t="s">
        <v>980</v>
      </c>
      <c r="C3" s="554"/>
      <c r="D3" s="554"/>
      <c r="E3" s="554"/>
      <c r="F3" s="554"/>
      <c r="G3" s="554"/>
      <c r="H3" s="554"/>
      <c r="I3" s="554"/>
      <c r="J3" s="554"/>
      <c r="K3" s="554"/>
      <c r="L3" s="125" t="s">
        <v>583</v>
      </c>
    </row>
    <row r="4" spans="1:16" ht="18" customHeight="1">
      <c r="A4" s="551"/>
      <c r="B4" s="603" t="s">
        <v>981</v>
      </c>
      <c r="C4" s="603"/>
      <c r="D4" s="603"/>
      <c r="E4" s="603"/>
      <c r="F4" s="603"/>
      <c r="G4" s="554"/>
      <c r="H4" s="554"/>
      <c r="I4" s="554"/>
      <c r="J4" s="554"/>
      <c r="K4" s="554"/>
      <c r="L4" s="225" t="s">
        <v>584</v>
      </c>
    </row>
    <row r="5" spans="1:16" ht="14.25" customHeight="1">
      <c r="L5" s="83"/>
    </row>
    <row r="6" spans="1:16" ht="14.25" customHeight="1">
      <c r="L6" s="83"/>
    </row>
    <row r="7" spans="1:16" ht="14.25" customHeight="1">
      <c r="L7" s="83"/>
    </row>
    <row r="8" spans="1:16" ht="14.25" customHeight="1">
      <c r="A8" s="594" t="s">
        <v>907</v>
      </c>
      <c r="B8" s="594"/>
      <c r="L8" s="394" t="s">
        <v>908</v>
      </c>
    </row>
    <row r="9" spans="1:16" ht="9" customHeight="1"/>
    <row r="10" spans="1:16" ht="18.75" customHeight="1">
      <c r="A10" s="34" t="s">
        <v>0</v>
      </c>
      <c r="C10" s="110">
        <v>2010</v>
      </c>
      <c r="D10" s="110">
        <v>2015</v>
      </c>
      <c r="E10" s="110">
        <v>2020</v>
      </c>
      <c r="F10" s="110">
        <v>2021</v>
      </c>
      <c r="G10" s="110">
        <v>2022</v>
      </c>
      <c r="H10" s="110">
        <v>2023</v>
      </c>
      <c r="I10" s="110" t="s">
        <v>1003</v>
      </c>
      <c r="J10" s="110"/>
      <c r="K10" s="404" t="s">
        <v>211</v>
      </c>
      <c r="L10" s="248" t="s">
        <v>0</v>
      </c>
    </row>
    <row r="11" spans="1:16" s="118" customFormat="1" ht="14.25" customHeight="1">
      <c r="A11" s="569"/>
      <c r="B11" s="569"/>
      <c r="C11" s="67"/>
      <c r="D11" s="67"/>
      <c r="E11" s="67"/>
      <c r="F11" s="67"/>
      <c r="G11" s="67"/>
      <c r="H11" s="67"/>
      <c r="I11" s="67"/>
      <c r="J11" s="67"/>
      <c r="K11" s="405"/>
      <c r="L11" s="67"/>
    </row>
    <row r="12" spans="1:16" s="118" customFormat="1" ht="14.25" customHeight="1">
      <c r="A12" s="258" t="s">
        <v>765</v>
      </c>
      <c r="B12" s="237"/>
      <c r="C12" s="115">
        <v>561418.9755374958</v>
      </c>
      <c r="D12" s="115">
        <v>609251.80040453782</v>
      </c>
      <c r="E12" s="115">
        <v>812307.82300000009</v>
      </c>
      <c r="F12" s="115">
        <v>984187.77299999981</v>
      </c>
      <c r="G12" s="115">
        <v>1251413.9100000001</v>
      </c>
      <c r="H12" s="115">
        <v>1064564.1220000002</v>
      </c>
      <c r="I12" s="115">
        <v>1285254.3030000001</v>
      </c>
      <c r="J12" s="115"/>
      <c r="K12" s="406">
        <v>99.872624734171168</v>
      </c>
      <c r="L12" s="246" t="s">
        <v>765</v>
      </c>
    </row>
    <row r="13" spans="1:16" s="118" customFormat="1" ht="14.25" customHeight="1">
      <c r="A13" s="35"/>
      <c r="B13" s="66"/>
      <c r="C13" s="67"/>
      <c r="D13" s="67"/>
      <c r="E13" s="67"/>
      <c r="F13" s="67"/>
      <c r="G13" s="67"/>
      <c r="H13" s="67"/>
      <c r="I13" s="67"/>
      <c r="J13" s="67"/>
      <c r="K13" s="405"/>
      <c r="L13" s="36"/>
    </row>
    <row r="14" spans="1:16" s="118" customFormat="1" ht="14.25" customHeight="1">
      <c r="A14" s="35" t="s">
        <v>14</v>
      </c>
      <c r="B14" s="66"/>
      <c r="C14" s="112">
        <v>378816.99164801545</v>
      </c>
      <c r="D14" s="112">
        <v>404359.03318478167</v>
      </c>
      <c r="E14" s="112">
        <v>485804.31900000002</v>
      </c>
      <c r="F14" s="112">
        <v>628163.17700000003</v>
      </c>
      <c r="G14" s="112">
        <v>813301.26300000004</v>
      </c>
      <c r="H14" s="112">
        <v>735047.90899999999</v>
      </c>
      <c r="I14" s="112">
        <v>1023556.437</v>
      </c>
      <c r="J14" s="112"/>
      <c r="K14" s="406">
        <v>79.536997221589004</v>
      </c>
      <c r="L14" s="36" t="s">
        <v>93</v>
      </c>
    </row>
    <row r="15" spans="1:16" s="118" customFormat="1" ht="14.25" customHeight="1">
      <c r="A15" s="35" t="s">
        <v>61</v>
      </c>
      <c r="B15" s="66"/>
      <c r="C15" s="112">
        <v>160308.49693024158</v>
      </c>
      <c r="D15" s="112">
        <v>167119.6992430687</v>
      </c>
      <c r="E15" s="112">
        <v>297957.89899999998</v>
      </c>
      <c r="F15" s="112">
        <v>329874.84600000002</v>
      </c>
      <c r="G15" s="112">
        <v>395472.701</v>
      </c>
      <c r="H15" s="112">
        <v>304034.25599999999</v>
      </c>
      <c r="I15" s="112">
        <v>219536.44399999999</v>
      </c>
      <c r="J15" s="112"/>
      <c r="K15" s="406">
        <v>17.059410605284999</v>
      </c>
      <c r="L15" s="36" t="s">
        <v>17</v>
      </c>
      <c r="P15" s="339"/>
    </row>
    <row r="16" spans="1:16" s="118" customFormat="1" ht="14.25" customHeight="1">
      <c r="A16" s="35" t="s">
        <v>37</v>
      </c>
      <c r="B16" s="66"/>
      <c r="C16" s="112">
        <v>4.0000001899898052E-3</v>
      </c>
      <c r="D16" s="112">
        <v>14.310999870300293</v>
      </c>
      <c r="E16" s="112">
        <v>16197.834999999999</v>
      </c>
      <c r="F16" s="112">
        <v>9704.7440000000006</v>
      </c>
      <c r="G16" s="112">
        <v>19818.555</v>
      </c>
      <c r="H16" s="112">
        <v>5039.7839999999997</v>
      </c>
      <c r="I16" s="112">
        <v>13938.504999999999</v>
      </c>
      <c r="J16" s="112"/>
      <c r="K16" s="406">
        <v>1.0831125606590311</v>
      </c>
      <c r="L16" s="36" t="s">
        <v>38</v>
      </c>
    </row>
    <row r="17" spans="1:12" s="118" customFormat="1" ht="14.25" customHeight="1">
      <c r="A17" s="35" t="s">
        <v>15</v>
      </c>
      <c r="B17" s="66"/>
      <c r="C17" s="112">
        <v>7398.460003992077</v>
      </c>
      <c r="D17" s="112">
        <v>11920.069870851934</v>
      </c>
      <c r="E17" s="112">
        <v>51.499000000000002</v>
      </c>
      <c r="F17" s="112">
        <v>339.62299999999999</v>
      </c>
      <c r="G17" s="112">
        <v>1895.393</v>
      </c>
      <c r="H17" s="112">
        <v>3609.5630000000001</v>
      </c>
      <c r="I17" s="112">
        <v>8735.77</v>
      </c>
      <c r="J17" s="112"/>
      <c r="K17" s="406">
        <v>0.67882618788947213</v>
      </c>
      <c r="L17" s="36" t="s">
        <v>16</v>
      </c>
    </row>
    <row r="18" spans="1:12" s="118" customFormat="1" ht="14.25" customHeight="1">
      <c r="A18" s="35" t="s">
        <v>27</v>
      </c>
      <c r="B18" s="66"/>
      <c r="C18" s="112">
        <v>11632.489987592096</v>
      </c>
      <c r="D18" s="112">
        <v>16912.921070098877</v>
      </c>
      <c r="E18" s="112">
        <v>4192.7479999999996</v>
      </c>
      <c r="F18" s="112">
        <v>4868.9390000000003</v>
      </c>
      <c r="G18" s="112">
        <v>3508.1010000000001</v>
      </c>
      <c r="H18" s="112">
        <v>3797.9859999999999</v>
      </c>
      <c r="I18" s="112">
        <v>7209.7</v>
      </c>
      <c r="J18" s="112"/>
      <c r="K18" s="406">
        <v>0.5602406160907083</v>
      </c>
      <c r="L18" s="36" t="s">
        <v>28</v>
      </c>
    </row>
    <row r="19" spans="1:12" s="118" customFormat="1" ht="14.25" customHeight="1">
      <c r="A19" s="35" t="s">
        <v>24</v>
      </c>
      <c r="B19" s="66"/>
      <c r="C19" s="112">
        <v>0.92400002107024193</v>
      </c>
      <c r="D19" s="112">
        <v>117.36000061035156</v>
      </c>
      <c r="E19" s="112">
        <v>437.197</v>
      </c>
      <c r="F19" s="112">
        <v>1552.491</v>
      </c>
      <c r="G19" s="112">
        <v>2047.7560000000001</v>
      </c>
      <c r="H19" s="112">
        <v>2882.7060000000001</v>
      </c>
      <c r="I19" s="112">
        <v>4160.1459999999997</v>
      </c>
      <c r="J19" s="112"/>
      <c r="K19" s="406">
        <v>0.32327042152479235</v>
      </c>
      <c r="L19" s="36" t="s">
        <v>25</v>
      </c>
    </row>
    <row r="20" spans="1:12" s="118" customFormat="1" ht="14.25" customHeight="1">
      <c r="A20" s="35" t="s">
        <v>31</v>
      </c>
      <c r="B20" s="66"/>
      <c r="C20" s="112">
        <v>871.31497955322266</v>
      </c>
      <c r="D20" s="112">
        <v>121.10099827102385</v>
      </c>
      <c r="E20" s="112">
        <v>209.239</v>
      </c>
      <c r="F20" s="112">
        <v>391.49200000000002</v>
      </c>
      <c r="G20" s="112">
        <v>148.43700000000001</v>
      </c>
      <c r="H20" s="112">
        <v>184.12100000000001</v>
      </c>
      <c r="I20" s="112">
        <v>1234.9190000000001</v>
      </c>
      <c r="J20" s="112"/>
      <c r="K20" s="406">
        <v>9.5961244071476118E-2</v>
      </c>
      <c r="L20" s="36" t="s">
        <v>32</v>
      </c>
    </row>
    <row r="21" spans="1:12" s="118" customFormat="1" ht="14.25" customHeight="1">
      <c r="A21" s="35" t="s">
        <v>22</v>
      </c>
      <c r="B21" s="66"/>
      <c r="C21" s="112">
        <v>34.453999641700648</v>
      </c>
      <c r="D21" s="112">
        <v>254.96399822062813</v>
      </c>
      <c r="E21" s="112">
        <v>333.19900000000001</v>
      </c>
      <c r="F21" s="112">
        <v>5034.5659999999998</v>
      </c>
      <c r="G21" s="112">
        <v>6540.7240000000002</v>
      </c>
      <c r="H21" s="112">
        <v>503.54500000000002</v>
      </c>
      <c r="I21" s="112">
        <v>1114.7529999999999</v>
      </c>
      <c r="J21" s="112"/>
      <c r="K21" s="406">
        <v>8.6623563741759751E-2</v>
      </c>
      <c r="L21" s="36" t="s">
        <v>23</v>
      </c>
    </row>
    <row r="22" spans="1:12" s="118" customFormat="1" ht="14.25" customHeight="1">
      <c r="A22" s="35" t="s">
        <v>18</v>
      </c>
      <c r="B22" s="66"/>
      <c r="C22" s="112">
        <v>439.02299825847149</v>
      </c>
      <c r="D22" s="112">
        <v>2149.5269890204072</v>
      </c>
      <c r="E22" s="112">
        <v>401.053</v>
      </c>
      <c r="F22" s="112">
        <v>398.89299999999997</v>
      </c>
      <c r="G22" s="112">
        <v>334.85500000000002</v>
      </c>
      <c r="H22" s="112">
        <v>479.71800000000002</v>
      </c>
      <c r="I22" s="112">
        <v>870.76300000000003</v>
      </c>
      <c r="J22" s="112"/>
      <c r="K22" s="406">
        <v>6.7663952673341951E-2</v>
      </c>
      <c r="L22" s="36" t="s">
        <v>19</v>
      </c>
    </row>
    <row r="23" spans="1:12" s="118" customFormat="1" ht="14.25" customHeight="1">
      <c r="A23" s="35" t="s">
        <v>20</v>
      </c>
      <c r="B23" s="66"/>
      <c r="C23" s="112">
        <v>7.4619999588467181</v>
      </c>
      <c r="D23" s="112">
        <v>0.10099999886006117</v>
      </c>
      <c r="E23" s="112">
        <v>23.579000000000001</v>
      </c>
      <c r="F23" s="112">
        <v>27.151</v>
      </c>
      <c r="G23" s="112">
        <v>216.07599999999999</v>
      </c>
      <c r="H23" s="112">
        <v>100.20099999999999</v>
      </c>
      <c r="I23" s="112">
        <v>666.61699999999996</v>
      </c>
      <c r="J23" s="112"/>
      <c r="K23" s="406">
        <v>5.1800479739315036E-2</v>
      </c>
      <c r="L23" s="36" t="s">
        <v>21</v>
      </c>
    </row>
    <row r="24" spans="1:12" s="118" customFormat="1" ht="14.25" customHeight="1">
      <c r="A24" s="35" t="s">
        <v>36</v>
      </c>
      <c r="B24" s="66"/>
      <c r="C24" s="112" t="s">
        <v>250</v>
      </c>
      <c r="D24" s="112" t="s">
        <v>250</v>
      </c>
      <c r="E24" s="112">
        <v>531.85699999999997</v>
      </c>
      <c r="F24" s="112">
        <v>286.20999999999998</v>
      </c>
      <c r="G24" s="112">
        <v>1047.2059999999999</v>
      </c>
      <c r="H24" s="112">
        <v>676.53700000000003</v>
      </c>
      <c r="I24" s="112">
        <v>648.13400000000001</v>
      </c>
      <c r="J24" s="112"/>
      <c r="K24" s="406">
        <v>5.0364230338202025E-2</v>
      </c>
      <c r="L24" s="36" t="s">
        <v>36</v>
      </c>
    </row>
    <row r="25" spans="1:12" s="118" customFormat="1" ht="14.25" customHeight="1">
      <c r="A25" s="35" t="s">
        <v>66</v>
      </c>
      <c r="B25" s="66"/>
      <c r="C25" s="112" t="s">
        <v>250</v>
      </c>
      <c r="D25" s="112">
        <v>5196.053039483726</v>
      </c>
      <c r="E25" s="112">
        <v>2166.8969999999999</v>
      </c>
      <c r="F25" s="112">
        <v>2264.027</v>
      </c>
      <c r="G25" s="112">
        <v>934.86400000000003</v>
      </c>
      <c r="H25" s="112">
        <v>556.05600000000004</v>
      </c>
      <c r="I25" s="112">
        <v>634.57600000000002</v>
      </c>
      <c r="J25" s="112"/>
      <c r="K25" s="406">
        <v>4.9310685492652585E-2</v>
      </c>
      <c r="L25" s="36" t="s">
        <v>109</v>
      </c>
    </row>
    <row r="26" spans="1:12" s="118" customFormat="1" ht="14.25" customHeight="1">
      <c r="A26" s="35" t="s">
        <v>29</v>
      </c>
      <c r="B26" s="66"/>
      <c r="C26" s="112">
        <v>1600.6579899042845</v>
      </c>
      <c r="D26" s="112">
        <v>741.11000688746572</v>
      </c>
      <c r="E26" s="112">
        <v>1751.7180000000001</v>
      </c>
      <c r="F26" s="112">
        <v>467.29899999999998</v>
      </c>
      <c r="G26" s="112">
        <v>365.1</v>
      </c>
      <c r="H26" s="112">
        <v>5857.4359999999997</v>
      </c>
      <c r="I26" s="112">
        <v>567.43299999999999</v>
      </c>
      <c r="J26" s="112"/>
      <c r="K26" s="406">
        <v>4.4093237376062647E-2</v>
      </c>
      <c r="L26" s="36" t="s">
        <v>30</v>
      </c>
    </row>
    <row r="27" spans="1:12" s="118" customFormat="1" ht="14.25" customHeight="1">
      <c r="A27" s="35" t="s">
        <v>34</v>
      </c>
      <c r="B27" s="66"/>
      <c r="C27" s="112">
        <v>75.039999008178711</v>
      </c>
      <c r="D27" s="112">
        <v>42.440999824553728</v>
      </c>
      <c r="E27" s="112">
        <v>917.49800000000005</v>
      </c>
      <c r="F27" s="112">
        <v>228.66399999999999</v>
      </c>
      <c r="G27" s="112">
        <v>3978.297</v>
      </c>
      <c r="H27" s="112">
        <v>327.32600000000002</v>
      </c>
      <c r="I27" s="112">
        <v>525.25800000000004</v>
      </c>
      <c r="J27" s="112"/>
      <c r="K27" s="406">
        <v>4.0815965369789764E-2</v>
      </c>
      <c r="L27" s="36" t="s">
        <v>35</v>
      </c>
    </row>
    <row r="28" spans="1:12" s="118" customFormat="1" ht="14.25" customHeight="1">
      <c r="A28" s="35" t="s">
        <v>44</v>
      </c>
      <c r="B28" s="66"/>
      <c r="C28" s="112">
        <v>233.65300130844116</v>
      </c>
      <c r="D28" s="112">
        <v>82.257003784179688</v>
      </c>
      <c r="E28" s="112">
        <v>222.55500000000001</v>
      </c>
      <c r="F28" s="112">
        <v>147.46600000000001</v>
      </c>
      <c r="G28" s="112">
        <v>550.51300000000003</v>
      </c>
      <c r="H28" s="112">
        <v>615.15499999999997</v>
      </c>
      <c r="I28" s="112">
        <v>462.44900000000001</v>
      </c>
      <c r="J28" s="112"/>
      <c r="K28" s="406">
        <v>3.5935297262095781E-2</v>
      </c>
      <c r="L28" s="36" t="s">
        <v>45</v>
      </c>
    </row>
    <row r="29" spans="1:12" s="118" customFormat="1" ht="14.25" customHeight="1">
      <c r="A29" s="35" t="s">
        <v>47</v>
      </c>
      <c r="B29" s="66"/>
      <c r="C29" s="112" t="s">
        <v>250</v>
      </c>
      <c r="D29" s="112" t="s">
        <v>250</v>
      </c>
      <c r="E29" s="112">
        <v>303.20600000000002</v>
      </c>
      <c r="F29" s="112">
        <v>142.67400000000001</v>
      </c>
      <c r="G29" s="112">
        <v>127.374</v>
      </c>
      <c r="H29" s="112">
        <v>183.53299999999999</v>
      </c>
      <c r="I29" s="112">
        <v>405.68200000000002</v>
      </c>
      <c r="J29" s="112"/>
      <c r="K29" s="406">
        <v>3.1524131880232287E-2</v>
      </c>
      <c r="L29" s="36" t="s">
        <v>48</v>
      </c>
    </row>
    <row r="30" spans="1:12" s="118" customFormat="1" ht="14.25" customHeight="1">
      <c r="A30" s="35" t="s">
        <v>63</v>
      </c>
      <c r="B30" s="66"/>
      <c r="C30" s="112" t="s">
        <v>250</v>
      </c>
      <c r="D30" s="112">
        <v>215.79599982500076</v>
      </c>
      <c r="E30" s="112">
        <v>326.78500000000003</v>
      </c>
      <c r="F30" s="112">
        <v>32.69</v>
      </c>
      <c r="G30" s="112">
        <v>172.22900000000001</v>
      </c>
      <c r="H30" s="112">
        <v>94.7</v>
      </c>
      <c r="I30" s="112">
        <v>266.709</v>
      </c>
      <c r="J30" s="112"/>
      <c r="K30" s="406">
        <v>2.0725025240569888E-2</v>
      </c>
      <c r="L30" s="36" t="s">
        <v>53</v>
      </c>
    </row>
    <row r="31" spans="1:12" s="118" customFormat="1" ht="14.25" customHeight="1">
      <c r="A31" s="35" t="s">
        <v>64</v>
      </c>
      <c r="B31" s="66"/>
      <c r="C31" s="112" t="s">
        <v>250</v>
      </c>
      <c r="D31" s="112">
        <v>1.0000000474974513E-3</v>
      </c>
      <c r="E31" s="112">
        <v>46.555</v>
      </c>
      <c r="F31" s="112">
        <v>40.798999999999999</v>
      </c>
      <c r="G31" s="112">
        <v>445.24799999999999</v>
      </c>
      <c r="H31" s="112">
        <v>178.48699999999999</v>
      </c>
      <c r="I31" s="112">
        <v>206.28700000000001</v>
      </c>
      <c r="J31" s="112"/>
      <c r="K31" s="406">
        <v>1.6029842569247534E-2</v>
      </c>
      <c r="L31" s="36" t="s">
        <v>43</v>
      </c>
    </row>
    <row r="32" spans="1:12" s="118" customFormat="1" ht="14.25" customHeight="1">
      <c r="A32" s="35" t="s">
        <v>33</v>
      </c>
      <c r="B32" s="66"/>
      <c r="C32" s="112">
        <v>4.0000001899898052E-3</v>
      </c>
      <c r="D32" s="112">
        <v>0.40000000596046448</v>
      </c>
      <c r="E32" s="112">
        <v>4.5819999999999999</v>
      </c>
      <c r="F32" s="112">
        <v>0.106</v>
      </c>
      <c r="G32" s="112">
        <v>1.5189999999999999</v>
      </c>
      <c r="H32" s="112">
        <v>2.87</v>
      </c>
      <c r="I32" s="112">
        <v>108.807</v>
      </c>
      <c r="J32" s="112"/>
      <c r="K32" s="406">
        <v>8.4550120968946967E-3</v>
      </c>
      <c r="L32" s="36" t="s">
        <v>33</v>
      </c>
    </row>
    <row r="33" spans="1:12" s="118" customFormat="1" ht="14.25" customHeight="1">
      <c r="A33" s="35" t="s">
        <v>65</v>
      </c>
      <c r="B33" s="66"/>
      <c r="C33" s="112" t="s">
        <v>250</v>
      </c>
      <c r="D33" s="112" t="s">
        <v>250</v>
      </c>
      <c r="E33" s="112">
        <v>14.412000000000001</v>
      </c>
      <c r="F33" s="112">
        <v>11.545999999999999</v>
      </c>
      <c r="G33" s="112">
        <v>43.54</v>
      </c>
      <c r="H33" s="112">
        <v>69.034999999999997</v>
      </c>
      <c r="I33" s="112">
        <v>100.166</v>
      </c>
      <c r="J33" s="112"/>
      <c r="K33" s="406">
        <v>7.7835501548388815E-3</v>
      </c>
      <c r="L33" s="36" t="s">
        <v>39</v>
      </c>
    </row>
    <row r="34" spans="1:12" s="118" customFormat="1" ht="14.25" customHeight="1">
      <c r="A34" s="35" t="s">
        <v>49</v>
      </c>
      <c r="B34" s="66"/>
      <c r="C34" s="112" t="s">
        <v>250</v>
      </c>
      <c r="D34" s="112" t="s">
        <v>250</v>
      </c>
      <c r="E34" s="112">
        <v>27.204999999999998</v>
      </c>
      <c r="F34" s="112">
        <v>81.677000000000007</v>
      </c>
      <c r="G34" s="112">
        <v>124.753</v>
      </c>
      <c r="H34" s="112">
        <v>90.944999999999993</v>
      </c>
      <c r="I34" s="112">
        <v>86.878</v>
      </c>
      <c r="J34" s="112"/>
      <c r="K34" s="406">
        <v>6.7509860666502839E-3</v>
      </c>
      <c r="L34" s="36" t="s">
        <v>50</v>
      </c>
    </row>
    <row r="35" spans="1:12" s="118" customFormat="1" ht="14.25" customHeight="1">
      <c r="A35" s="35" t="s">
        <v>40</v>
      </c>
      <c r="B35" s="66"/>
      <c r="C35" s="112" t="s">
        <v>250</v>
      </c>
      <c r="D35" s="112" t="s">
        <v>250</v>
      </c>
      <c r="E35" s="112">
        <v>10.41</v>
      </c>
      <c r="F35" s="112">
        <v>17.722999999999999</v>
      </c>
      <c r="G35" s="112">
        <v>57.838999999999999</v>
      </c>
      <c r="H35" s="112">
        <v>64.634</v>
      </c>
      <c r="I35" s="112">
        <v>73.236000000000004</v>
      </c>
      <c r="J35" s="112"/>
      <c r="K35" s="406">
        <v>5.6909138743663559E-3</v>
      </c>
      <c r="L35" s="36" t="s">
        <v>41</v>
      </c>
    </row>
    <row r="36" spans="1:12" s="118" customFormat="1" ht="14.25" customHeight="1">
      <c r="A36" s="35" t="s">
        <v>507</v>
      </c>
      <c r="B36" s="66"/>
      <c r="C36" s="112" t="s">
        <v>250</v>
      </c>
      <c r="D36" s="112" t="s">
        <v>250</v>
      </c>
      <c r="E36" s="112">
        <v>40.912999999999997</v>
      </c>
      <c r="F36" s="112">
        <v>29.251999999999999</v>
      </c>
      <c r="G36" s="112">
        <v>40.473999999999997</v>
      </c>
      <c r="H36" s="112">
        <v>64.981999999999999</v>
      </c>
      <c r="I36" s="112">
        <v>54.55</v>
      </c>
      <c r="J36" s="112"/>
      <c r="K36" s="406">
        <v>4.2388900519783257E-3</v>
      </c>
      <c r="L36" s="36" t="s">
        <v>508</v>
      </c>
    </row>
    <row r="37" spans="1:12" s="118" customFormat="1" ht="14.25" customHeight="1">
      <c r="A37" s="35" t="s">
        <v>51</v>
      </c>
      <c r="B37" s="66"/>
      <c r="C37" s="112" t="s">
        <v>250</v>
      </c>
      <c r="D37" s="112">
        <v>4.6549999341368675</v>
      </c>
      <c r="E37" s="112">
        <v>11.811999999999999</v>
      </c>
      <c r="F37" s="112">
        <v>17.042999999999999</v>
      </c>
      <c r="G37" s="112">
        <v>198.703</v>
      </c>
      <c r="H37" s="112">
        <v>43.466000000000001</v>
      </c>
      <c r="I37" s="112">
        <v>45.255000000000003</v>
      </c>
      <c r="J37" s="112"/>
      <c r="K37" s="407">
        <v>3.5166080532040172E-3</v>
      </c>
      <c r="L37" s="36" t="s">
        <v>52</v>
      </c>
    </row>
    <row r="38" spans="1:12" s="118" customFormat="1" ht="14.25" customHeight="1">
      <c r="A38" s="35" t="s">
        <v>42</v>
      </c>
      <c r="B38" s="66"/>
      <c r="C38" s="112" t="s">
        <v>250</v>
      </c>
      <c r="D38" s="112" t="s">
        <v>250</v>
      </c>
      <c r="E38" s="112">
        <v>321.10399999999998</v>
      </c>
      <c r="F38" s="112">
        <v>59.847000000000001</v>
      </c>
      <c r="G38" s="112">
        <v>33.600999999999999</v>
      </c>
      <c r="H38" s="112">
        <v>52.302999999999997</v>
      </c>
      <c r="I38" s="112">
        <v>32.491999999999997</v>
      </c>
      <c r="J38" s="112"/>
      <c r="K38" s="407">
        <v>2.5248398821059535E-3</v>
      </c>
      <c r="L38" s="36" t="s">
        <v>42</v>
      </c>
    </row>
    <row r="39" spans="1:12" s="118" customFormat="1" ht="14.25" customHeight="1">
      <c r="A39" s="35" t="s">
        <v>46</v>
      </c>
      <c r="B39" s="66"/>
      <c r="C39" s="112" t="s">
        <v>250</v>
      </c>
      <c r="D39" s="112" t="s">
        <v>250</v>
      </c>
      <c r="E39" s="112">
        <v>1.7470000000000001</v>
      </c>
      <c r="F39" s="112">
        <v>4.8280000000000003</v>
      </c>
      <c r="G39" s="112">
        <v>8.7889999999999997</v>
      </c>
      <c r="H39" s="112">
        <v>6.8680000000000003</v>
      </c>
      <c r="I39" s="112">
        <v>12.337</v>
      </c>
      <c r="J39" s="112"/>
      <c r="K39" s="407">
        <v>9.5866519837317339E-4</v>
      </c>
      <c r="L39" s="36" t="s">
        <v>46</v>
      </c>
    </row>
    <row r="40" spans="1:12" s="118" customFormat="1" ht="14.25" customHeight="1">
      <c r="A40" s="35"/>
      <c r="B40" s="66"/>
      <c r="C40" s="112"/>
      <c r="D40" s="112"/>
      <c r="E40" s="112"/>
      <c r="F40" s="112"/>
      <c r="G40" s="112"/>
      <c r="H40" s="112"/>
      <c r="I40" s="112"/>
      <c r="J40" s="112"/>
      <c r="K40" s="407"/>
      <c r="L40" s="36"/>
    </row>
    <row r="41" spans="1:12" s="252" customFormat="1" ht="14.25" customHeight="1">
      <c r="A41" s="258" t="s">
        <v>496</v>
      </c>
      <c r="B41" s="237"/>
      <c r="C41" s="115">
        <v>15526.024462504196</v>
      </c>
      <c r="D41" s="115">
        <v>2044.1995954621816</v>
      </c>
      <c r="E41" s="115">
        <v>6685.9099999999162</v>
      </c>
      <c r="F41" s="115">
        <v>4664.9290000002366</v>
      </c>
      <c r="G41" s="115">
        <v>3651.0849999999627</v>
      </c>
      <c r="H41" s="115">
        <v>3327.7529999997932</v>
      </c>
      <c r="I41" s="115">
        <v>1639.1840000001248</v>
      </c>
      <c r="J41" s="115"/>
      <c r="K41" s="406">
        <v>0.12737526582882805</v>
      </c>
      <c r="L41" s="246" t="s">
        <v>766</v>
      </c>
    </row>
    <row r="42" spans="1:12" s="118" customFormat="1" ht="14.25" customHeight="1">
      <c r="A42" s="35"/>
      <c r="B42" s="66"/>
      <c r="C42" s="112"/>
      <c r="D42" s="112"/>
      <c r="E42" s="112"/>
      <c r="F42" s="112"/>
      <c r="G42" s="112"/>
      <c r="H42" s="112"/>
      <c r="I42" s="112"/>
      <c r="J42" s="112"/>
      <c r="K42" s="406"/>
      <c r="L42" s="36"/>
    </row>
    <row r="43" spans="1:12" s="118" customFormat="1" ht="14.25" customHeight="1">
      <c r="A43" s="35" t="s">
        <v>67</v>
      </c>
      <c r="B43" s="66"/>
      <c r="C43" s="112">
        <v>15219.004999999999</v>
      </c>
      <c r="D43" s="112">
        <v>2031.2819999999999</v>
      </c>
      <c r="E43" s="112">
        <v>6638.16</v>
      </c>
      <c r="F43" s="112">
        <v>4642.9840000000004</v>
      </c>
      <c r="G43" s="112">
        <v>3467.6619999999998</v>
      </c>
      <c r="H43" s="112">
        <v>3284.5050000000001</v>
      </c>
      <c r="I43" s="112">
        <v>1600.866</v>
      </c>
      <c r="J43" s="112"/>
      <c r="K43" s="406">
        <v>0.12439770782677058</v>
      </c>
      <c r="L43" s="36" t="s">
        <v>26</v>
      </c>
    </row>
    <row r="44" spans="1:12" s="118" customFormat="1" ht="14.25" customHeight="1">
      <c r="A44" s="35" t="s">
        <v>301</v>
      </c>
      <c r="B44" s="66"/>
      <c r="C44" s="112">
        <v>307.01946250419678</v>
      </c>
      <c r="D44" s="112">
        <v>12.91759546218168</v>
      </c>
      <c r="E44" s="112">
        <v>47.749999999916326</v>
      </c>
      <c r="F44" s="112">
        <v>21.945000000236178</v>
      </c>
      <c r="G44" s="112">
        <v>183.42299999996294</v>
      </c>
      <c r="H44" s="112">
        <v>43.247999999793137</v>
      </c>
      <c r="I44" s="112">
        <v>38.318000000124812</v>
      </c>
      <c r="J44" s="112"/>
      <c r="K44" s="406">
        <v>2.9775580020574622E-3</v>
      </c>
      <c r="L44" s="36" t="s">
        <v>302</v>
      </c>
    </row>
    <row r="45" spans="1:12" s="118" customFormat="1" ht="5.25" customHeight="1">
      <c r="A45" s="410"/>
      <c r="B45" s="397"/>
      <c r="C45" s="398"/>
      <c r="D45" s="398"/>
      <c r="E45" s="398"/>
      <c r="F45" s="398"/>
      <c r="G45" s="398"/>
      <c r="H45" s="398"/>
      <c r="I45" s="398"/>
      <c r="J45" s="398"/>
      <c r="K45" s="408"/>
      <c r="L45" s="412"/>
    </row>
    <row r="46" spans="1:12" s="118" customFormat="1" ht="5.25" customHeight="1">
      <c r="A46" s="411"/>
      <c r="B46" s="400"/>
      <c r="C46" s="401"/>
      <c r="D46" s="401"/>
      <c r="E46" s="401"/>
      <c r="F46" s="401"/>
      <c r="G46" s="401"/>
      <c r="H46" s="401"/>
      <c r="I46" s="401"/>
      <c r="J46" s="401"/>
      <c r="K46" s="409"/>
      <c r="L46" s="413"/>
    </row>
    <row r="47" spans="1:12" s="118" customFormat="1" ht="14.25" customHeight="1">
      <c r="A47" s="258" t="s">
        <v>205</v>
      </c>
      <c r="B47" s="237"/>
      <c r="C47" s="115">
        <v>576945</v>
      </c>
      <c r="D47" s="115">
        <v>611296</v>
      </c>
      <c r="E47" s="115">
        <v>818993.73300000001</v>
      </c>
      <c r="F47" s="115">
        <v>988852.70200000005</v>
      </c>
      <c r="G47" s="115">
        <v>1255064.9950000001</v>
      </c>
      <c r="H47" s="115">
        <v>1067891.875</v>
      </c>
      <c r="I47" s="115">
        <v>1286893.4870000002</v>
      </c>
      <c r="J47" s="115"/>
      <c r="K47" s="406">
        <v>100</v>
      </c>
      <c r="L47" s="246" t="s">
        <v>206</v>
      </c>
    </row>
    <row r="48" spans="1:12" s="118" customFormat="1" ht="14.25" customHeight="1">
      <c r="A48" s="258"/>
      <c r="B48" s="237"/>
      <c r="C48" s="115"/>
      <c r="D48" s="115"/>
      <c r="E48" s="115"/>
      <c r="F48" s="115"/>
      <c r="G48" s="115"/>
      <c r="H48" s="115"/>
      <c r="I48" s="115"/>
      <c r="J48" s="115"/>
      <c r="K48" s="115"/>
      <c r="L48" s="115"/>
    </row>
    <row r="49" spans="1:12" s="118" customFormat="1" ht="14.25" customHeight="1">
      <c r="A49" s="258"/>
      <c r="B49" s="237"/>
      <c r="C49" s="115"/>
      <c r="D49" s="115"/>
      <c r="E49" s="115"/>
      <c r="F49" s="115"/>
      <c r="G49" s="115"/>
      <c r="H49" s="115"/>
      <c r="I49" s="115"/>
      <c r="J49" s="115"/>
      <c r="K49" s="115"/>
      <c r="L49" s="115"/>
    </row>
    <row r="50" spans="1:12" s="118" customFormat="1" ht="14.25" customHeight="1">
      <c r="A50" s="258"/>
      <c r="B50" s="237"/>
      <c r="C50" s="115"/>
      <c r="D50" s="115"/>
      <c r="E50" s="115"/>
      <c r="F50" s="115"/>
      <c r="G50" s="115"/>
      <c r="H50" s="115"/>
      <c r="I50" s="115"/>
      <c r="J50" s="115"/>
      <c r="K50" s="115"/>
      <c r="L50" s="115"/>
    </row>
    <row r="51" spans="1:12" ht="12" customHeight="1">
      <c r="A51" s="4"/>
      <c r="B51" s="57" t="s">
        <v>615</v>
      </c>
    </row>
    <row r="52" spans="1:12" ht="12" customHeight="1">
      <c r="A52" s="4"/>
      <c r="B52" s="57" t="s">
        <v>73</v>
      </c>
    </row>
    <row r="53" spans="1:12" ht="12" customHeight="1">
      <c r="A53" s="4"/>
      <c r="B53" s="244" t="s">
        <v>551</v>
      </c>
    </row>
    <row r="54" spans="1:12" ht="12" customHeight="1">
      <c r="A54" s="4"/>
      <c r="B54" s="34" t="s">
        <v>552</v>
      </c>
    </row>
    <row r="66" spans="11:11" ht="14.5" customHeight="1">
      <c r="K66" s="2"/>
    </row>
  </sheetData>
  <mergeCells count="5">
    <mergeCell ref="A3:A4"/>
    <mergeCell ref="A8:B8"/>
    <mergeCell ref="A11:B11"/>
    <mergeCell ref="B4:K4"/>
    <mergeCell ref="B3:K3"/>
  </mergeCells>
  <hyperlinks>
    <hyperlink ref="L3" location="'Inhoudsopgave Zuivel in cijfers'!A1" display="Terug naar inhoudsopgave" xr:uid="{8BF9D085-2780-438F-B2F9-4785EF3E69C6}"/>
    <hyperlink ref="L4" location="'Inhoudsopgave Zuivel in cijfers'!A1" display="Back to table of contents" xr:uid="{A085B360-A629-4D56-BABC-C60A6701B49B}"/>
  </hyperlinks>
  <printOptions horizontalCentered="1"/>
  <pageMargins left="0.39370078740157483" right="0.39370078740157483" top="0.39370078740157483" bottom="0.39370078740157483" header="0" footer="0"/>
  <pageSetup paperSize="9" orientation="portrait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>
    <tabColor rgb="FFBBD25B"/>
  </sheetPr>
  <dimension ref="A1:J162"/>
  <sheetViews>
    <sheetView showWhiteSpace="0" zoomScaleNormal="100" workbookViewId="0"/>
  </sheetViews>
  <sheetFormatPr baseColWidth="10" defaultColWidth="9.5" defaultRowHeight="14.5" customHeight="1"/>
  <cols>
    <col min="1" max="1" width="9.5" style="2"/>
    <col min="2" max="2" width="20" style="2" customWidth="1"/>
    <col min="3" max="9" width="11.5" style="7" customWidth="1"/>
    <col min="10" max="10" width="28.5" style="2" customWidth="1"/>
    <col min="11" max="16384" width="9.5" style="2"/>
  </cols>
  <sheetData>
    <row r="1" spans="1:10" ht="23" customHeight="1">
      <c r="A1" s="1"/>
      <c r="B1" s="1"/>
      <c r="C1" s="161"/>
      <c r="D1" s="161"/>
      <c r="E1" s="25"/>
      <c r="F1" s="25"/>
      <c r="G1" s="25"/>
      <c r="H1" s="25"/>
      <c r="I1" s="25"/>
      <c r="J1" s="109" t="s">
        <v>607</v>
      </c>
    </row>
    <row r="2" spans="1:10" ht="12" customHeight="1">
      <c r="A2" s="1"/>
      <c r="B2" s="3"/>
      <c r="C2" s="3"/>
      <c r="D2" s="3"/>
      <c r="E2" s="3"/>
      <c r="F2" s="3"/>
      <c r="G2" s="3"/>
      <c r="H2" s="3"/>
      <c r="I2" s="3"/>
      <c r="J2" s="59" t="s">
        <v>1001</v>
      </c>
    </row>
    <row r="3" spans="1:10" ht="18" customHeight="1">
      <c r="A3" s="550">
        <v>52</v>
      </c>
      <c r="B3" s="107" t="s">
        <v>559</v>
      </c>
      <c r="C3" s="162"/>
      <c r="D3" s="162"/>
      <c r="E3" s="162"/>
      <c r="F3" s="162"/>
      <c r="G3" s="162"/>
      <c r="H3" s="162"/>
      <c r="I3" s="162"/>
      <c r="J3" s="125" t="s">
        <v>583</v>
      </c>
    </row>
    <row r="4" spans="1:10" ht="18" customHeight="1">
      <c r="A4" s="551"/>
      <c r="B4" s="241" t="s">
        <v>560</v>
      </c>
      <c r="C4" s="164"/>
      <c r="D4" s="164"/>
      <c r="E4" s="164"/>
      <c r="F4" s="164"/>
      <c r="G4" s="164"/>
      <c r="H4" s="164"/>
      <c r="I4" s="164"/>
      <c r="J4" s="225" t="s">
        <v>584</v>
      </c>
    </row>
    <row r="5" spans="1:10" s="118" customFormat="1" ht="14.25" customHeight="1">
      <c r="C5" s="67"/>
      <c r="D5" s="67"/>
      <c r="E5" s="67"/>
      <c r="F5" s="67"/>
      <c r="G5" s="67"/>
      <c r="H5" s="67"/>
      <c r="I5" s="67"/>
    </row>
    <row r="6" spans="1:10" s="118" customFormat="1" ht="14.25" customHeight="1">
      <c r="C6" s="67"/>
      <c r="D6" s="67"/>
      <c r="E6" s="67"/>
      <c r="F6" s="67"/>
      <c r="G6" s="67"/>
      <c r="H6" s="67"/>
      <c r="I6" s="67"/>
    </row>
    <row r="7" spans="1:10" s="118" customFormat="1" ht="14.25" customHeight="1">
      <c r="C7" s="67"/>
      <c r="D7" s="67"/>
      <c r="E7" s="67"/>
      <c r="F7" s="67"/>
      <c r="G7" s="67"/>
      <c r="H7" s="67"/>
      <c r="I7" s="67"/>
    </row>
    <row r="8" spans="1:10" ht="14.25" customHeight="1">
      <c r="A8" s="242" t="s">
        <v>773</v>
      </c>
      <c r="B8" s="118"/>
      <c r="C8" s="67"/>
      <c r="D8" s="67"/>
      <c r="E8" s="67"/>
      <c r="F8" s="67"/>
      <c r="G8" s="67"/>
      <c r="H8" s="67"/>
      <c r="I8" s="67"/>
      <c r="J8" s="110" t="s">
        <v>774</v>
      </c>
    </row>
    <row r="9" spans="1:10" ht="9" customHeight="1"/>
    <row r="10" spans="1:10" ht="18.75" customHeight="1">
      <c r="A10" s="34" t="s">
        <v>0</v>
      </c>
      <c r="B10" s="88"/>
      <c r="C10" s="110">
        <v>2010</v>
      </c>
      <c r="D10" s="110">
        <v>2015</v>
      </c>
      <c r="E10" s="110">
        <v>2020</v>
      </c>
      <c r="F10" s="110">
        <v>2021</v>
      </c>
      <c r="G10" s="110">
        <v>2022</v>
      </c>
      <c r="H10" s="110">
        <v>2023</v>
      </c>
      <c r="I10" s="110" t="s">
        <v>1003</v>
      </c>
      <c r="J10" s="248" t="s">
        <v>0</v>
      </c>
    </row>
    <row r="11" spans="1:10" s="118" customFormat="1" ht="14.25" customHeight="1">
      <c r="C11" s="67"/>
      <c r="D11" s="67"/>
      <c r="E11" s="67"/>
      <c r="F11" s="67"/>
      <c r="G11" s="67"/>
      <c r="H11" s="67"/>
      <c r="I11" s="67"/>
    </row>
    <row r="12" spans="1:10" s="118" customFormat="1" ht="14.25" customHeight="1">
      <c r="A12" s="258" t="s">
        <v>765</v>
      </c>
      <c r="B12" s="237"/>
      <c r="C12" s="329">
        <v>3930588.8160034823</v>
      </c>
      <c r="D12" s="115">
        <v>4626905.078999998</v>
      </c>
      <c r="E12" s="115">
        <v>5347633.4150000019</v>
      </c>
      <c r="F12" s="115">
        <v>5594692.7250000034</v>
      </c>
      <c r="G12" s="115">
        <v>5632494.0135071119</v>
      </c>
      <c r="H12" s="115">
        <v>5929426.3450244404</v>
      </c>
      <c r="I12" s="115">
        <v>6206126.6689999998</v>
      </c>
      <c r="J12" s="246" t="s">
        <v>765</v>
      </c>
    </row>
    <row r="13" spans="1:10" s="118" customFormat="1" ht="14.25" customHeight="1">
      <c r="A13" s="35"/>
      <c r="B13" s="66"/>
      <c r="C13" s="384"/>
      <c r="D13" s="112"/>
      <c r="E13" s="112"/>
      <c r="F13" s="112"/>
      <c r="G13" s="112"/>
      <c r="H13" s="112"/>
      <c r="I13" s="112"/>
      <c r="J13" s="75"/>
    </row>
    <row r="14" spans="1:10" s="118" customFormat="1" ht="14.25" customHeight="1">
      <c r="A14" s="35" t="s">
        <v>14</v>
      </c>
      <c r="B14" s="66"/>
      <c r="C14" s="327">
        <v>1026264</v>
      </c>
      <c r="D14" s="112">
        <v>1170293.3</v>
      </c>
      <c r="E14" s="112">
        <v>1317773.226</v>
      </c>
      <c r="F14" s="112">
        <v>1364662.673</v>
      </c>
      <c r="G14" s="112">
        <v>1324145.6839999999</v>
      </c>
      <c r="H14" s="112">
        <v>1419793.0870000001</v>
      </c>
      <c r="I14" s="112">
        <v>1438761.334</v>
      </c>
      <c r="J14" s="36" t="s">
        <v>93</v>
      </c>
    </row>
    <row r="15" spans="1:10" s="118" customFormat="1" ht="14.25" customHeight="1">
      <c r="A15" s="258" t="s">
        <v>60</v>
      </c>
      <c r="B15" s="237"/>
      <c r="C15" s="329">
        <v>735149.11599999981</v>
      </c>
      <c r="D15" s="115">
        <v>840970.07900000003</v>
      </c>
      <c r="E15" s="115">
        <v>920920.41399999999</v>
      </c>
      <c r="F15" s="115">
        <v>943711.96100000001</v>
      </c>
      <c r="G15" s="115">
        <v>963006.67950711201</v>
      </c>
      <c r="H15" s="115">
        <v>1032796.08102444</v>
      </c>
      <c r="I15" s="115">
        <v>1074175.233</v>
      </c>
      <c r="J15" s="246" t="s">
        <v>70</v>
      </c>
    </row>
    <row r="16" spans="1:10" s="118" customFormat="1" ht="14.25" customHeight="1">
      <c r="A16" s="35" t="s">
        <v>15</v>
      </c>
      <c r="B16" s="66"/>
      <c r="C16" s="327">
        <v>639118</v>
      </c>
      <c r="D16" s="112">
        <v>681031.5</v>
      </c>
      <c r="E16" s="112">
        <v>657062.01899999997</v>
      </c>
      <c r="F16" s="112">
        <v>665294.804</v>
      </c>
      <c r="G16" s="112">
        <v>665792.07499999995</v>
      </c>
      <c r="H16" s="112">
        <v>657597.02</v>
      </c>
      <c r="I16" s="112">
        <v>690777.13399999996</v>
      </c>
      <c r="J16" s="36" t="s">
        <v>16</v>
      </c>
    </row>
    <row r="17" spans="1:10" s="118" customFormat="1" ht="14.25" customHeight="1">
      <c r="A17" s="35" t="s">
        <v>22</v>
      </c>
      <c r="B17" s="66"/>
      <c r="C17" s="327">
        <v>272209</v>
      </c>
      <c r="D17" s="112">
        <v>357684.5</v>
      </c>
      <c r="E17" s="112">
        <v>470744.84700000001</v>
      </c>
      <c r="F17" s="112">
        <v>535532.61</v>
      </c>
      <c r="G17" s="112">
        <v>566239.005</v>
      </c>
      <c r="H17" s="112">
        <v>593875.19799999997</v>
      </c>
      <c r="I17" s="112">
        <v>657639.28500000003</v>
      </c>
      <c r="J17" s="36" t="s">
        <v>23</v>
      </c>
    </row>
    <row r="18" spans="1:10" s="118" customFormat="1" ht="14.25" customHeight="1">
      <c r="A18" s="35" t="s">
        <v>27</v>
      </c>
      <c r="B18" s="66"/>
      <c r="C18" s="327">
        <v>263458</v>
      </c>
      <c r="D18" s="112">
        <v>329484.79999999999</v>
      </c>
      <c r="E18" s="112">
        <v>399336.73100000003</v>
      </c>
      <c r="F18" s="112">
        <v>403765.28100000002</v>
      </c>
      <c r="G18" s="112">
        <v>410284.17499999999</v>
      </c>
      <c r="H18" s="112">
        <v>455661.39799999999</v>
      </c>
      <c r="I18" s="112">
        <v>475567.283</v>
      </c>
      <c r="J18" s="36" t="s">
        <v>28</v>
      </c>
    </row>
    <row r="19" spans="1:10" s="118" customFormat="1" ht="14.25" customHeight="1">
      <c r="A19" s="35" t="s">
        <v>61</v>
      </c>
      <c r="B19" s="66"/>
      <c r="C19" s="327">
        <v>162268</v>
      </c>
      <c r="D19" s="112">
        <v>197344.8</v>
      </c>
      <c r="E19" s="112">
        <v>258777.45499999999</v>
      </c>
      <c r="F19" s="112">
        <v>298102.67700000003</v>
      </c>
      <c r="G19" s="112">
        <v>297986.85499999998</v>
      </c>
      <c r="H19" s="112">
        <v>332049.69199999998</v>
      </c>
      <c r="I19" s="112">
        <v>337956.29599999997</v>
      </c>
      <c r="J19" s="36" t="s">
        <v>17</v>
      </c>
    </row>
    <row r="20" spans="1:10" s="118" customFormat="1" ht="14.25" customHeight="1">
      <c r="A20" s="35" t="s">
        <v>37</v>
      </c>
      <c r="B20" s="66"/>
      <c r="C20" s="327">
        <v>178095</v>
      </c>
      <c r="D20" s="112">
        <v>200006.3</v>
      </c>
      <c r="E20" s="112">
        <v>282229.38299999997</v>
      </c>
      <c r="F20" s="112">
        <v>268039.45699999999</v>
      </c>
      <c r="G20" s="112">
        <v>255180.64300000001</v>
      </c>
      <c r="H20" s="112">
        <v>284012.76299999998</v>
      </c>
      <c r="I20" s="112">
        <v>303348.8</v>
      </c>
      <c r="J20" s="36" t="s">
        <v>38</v>
      </c>
    </row>
    <row r="21" spans="1:10" s="118" customFormat="1" ht="14.25" customHeight="1">
      <c r="A21" s="35" t="s">
        <v>31</v>
      </c>
      <c r="B21" s="66"/>
      <c r="C21" s="327">
        <v>152179</v>
      </c>
      <c r="D21" s="112">
        <v>223214.1</v>
      </c>
      <c r="E21" s="112">
        <v>265629.67300000001</v>
      </c>
      <c r="F21" s="112">
        <v>288365.462</v>
      </c>
      <c r="G21" s="112">
        <v>279547.35700000002</v>
      </c>
      <c r="H21" s="112">
        <v>281613.21500000003</v>
      </c>
      <c r="I21" s="112">
        <v>285674.73800000001</v>
      </c>
      <c r="J21" s="36" t="s">
        <v>32</v>
      </c>
    </row>
    <row r="22" spans="1:10" s="118" customFormat="1" ht="14.25" customHeight="1">
      <c r="A22" s="35" t="s">
        <v>29</v>
      </c>
      <c r="B22" s="66"/>
      <c r="C22" s="327">
        <v>100994</v>
      </c>
      <c r="D22" s="112">
        <v>120080.3</v>
      </c>
      <c r="E22" s="112">
        <v>150624.277</v>
      </c>
      <c r="F22" s="112">
        <v>154056.739</v>
      </c>
      <c r="G22" s="112">
        <v>161843.62</v>
      </c>
      <c r="H22" s="112">
        <v>153556.93299999999</v>
      </c>
      <c r="I22" s="112">
        <v>158292.75899999999</v>
      </c>
      <c r="J22" s="36" t="s">
        <v>30</v>
      </c>
    </row>
    <row r="23" spans="1:10" s="118" customFormat="1" ht="14.25" customHeight="1">
      <c r="A23" s="35" t="s">
        <v>18</v>
      </c>
      <c r="B23" s="66"/>
      <c r="C23" s="327">
        <v>49340</v>
      </c>
      <c r="D23" s="112">
        <v>90015</v>
      </c>
      <c r="E23" s="112">
        <v>110303.67200000001</v>
      </c>
      <c r="F23" s="112">
        <v>114811.287</v>
      </c>
      <c r="G23" s="112">
        <v>119109.469</v>
      </c>
      <c r="H23" s="112">
        <v>119591.804</v>
      </c>
      <c r="I23" s="112">
        <v>128016.12</v>
      </c>
      <c r="J23" s="36" t="s">
        <v>19</v>
      </c>
    </row>
    <row r="24" spans="1:10" s="118" customFormat="1" ht="14.25" customHeight="1">
      <c r="A24" s="35" t="s">
        <v>20</v>
      </c>
      <c r="B24" s="66"/>
      <c r="C24" s="327">
        <v>43283</v>
      </c>
      <c r="D24" s="112">
        <v>65405.5</v>
      </c>
      <c r="E24" s="112">
        <v>100846.413</v>
      </c>
      <c r="F24" s="112">
        <v>111566.666</v>
      </c>
      <c r="G24" s="112">
        <v>111043.069</v>
      </c>
      <c r="H24" s="112">
        <v>115254.174</v>
      </c>
      <c r="I24" s="112">
        <v>126234.152</v>
      </c>
      <c r="J24" s="36" t="s">
        <v>21</v>
      </c>
    </row>
    <row r="25" spans="1:10" s="118" customFormat="1" ht="14.25" customHeight="1">
      <c r="A25" s="35" t="s">
        <v>66</v>
      </c>
      <c r="B25" s="66"/>
      <c r="C25" s="327">
        <v>29234</v>
      </c>
      <c r="D25" s="112">
        <v>48581.2</v>
      </c>
      <c r="E25" s="112">
        <v>63006.61</v>
      </c>
      <c r="F25" s="112">
        <v>73927.569000000003</v>
      </c>
      <c r="G25" s="112">
        <v>83405.432000000001</v>
      </c>
      <c r="H25" s="112">
        <v>96082.600999999995</v>
      </c>
      <c r="I25" s="112">
        <v>108454.82799999999</v>
      </c>
      <c r="J25" s="36" t="s">
        <v>109</v>
      </c>
    </row>
    <row r="26" spans="1:10" s="118" customFormat="1" ht="14.25" customHeight="1">
      <c r="A26" s="35" t="s">
        <v>63</v>
      </c>
      <c r="B26" s="66"/>
      <c r="C26" s="327">
        <v>59564</v>
      </c>
      <c r="D26" s="112">
        <v>61063.3</v>
      </c>
      <c r="E26" s="112">
        <v>55226.892999999996</v>
      </c>
      <c r="F26" s="112">
        <v>58073.213000000003</v>
      </c>
      <c r="G26" s="112">
        <v>55985.489000000001</v>
      </c>
      <c r="H26" s="112">
        <v>55069.845999999998</v>
      </c>
      <c r="I26" s="112">
        <v>60782.680999999997</v>
      </c>
      <c r="J26" s="36" t="s">
        <v>53</v>
      </c>
    </row>
    <row r="27" spans="1:10" s="118" customFormat="1" ht="14.25" customHeight="1">
      <c r="A27" s="35" t="s">
        <v>42</v>
      </c>
      <c r="B27" s="66"/>
      <c r="C27" s="327">
        <v>7954</v>
      </c>
      <c r="D27" s="112">
        <v>16063.7</v>
      </c>
      <c r="E27" s="112">
        <v>41193.343999999997</v>
      </c>
      <c r="F27" s="112">
        <v>40579.587</v>
      </c>
      <c r="G27" s="112">
        <v>43398.341999999997</v>
      </c>
      <c r="H27" s="112">
        <v>42047.165000000001</v>
      </c>
      <c r="I27" s="112">
        <v>45297.993000000002</v>
      </c>
      <c r="J27" s="36" t="s">
        <v>42</v>
      </c>
    </row>
    <row r="28" spans="1:10" s="118" customFormat="1" ht="14.25" customHeight="1">
      <c r="A28" s="35" t="s">
        <v>44</v>
      </c>
      <c r="B28" s="66"/>
      <c r="C28" s="327">
        <v>44633</v>
      </c>
      <c r="D28" s="112">
        <v>47035.3</v>
      </c>
      <c r="E28" s="112">
        <v>32525.61</v>
      </c>
      <c r="F28" s="112">
        <v>37985.326000000001</v>
      </c>
      <c r="G28" s="112">
        <v>50160.947</v>
      </c>
      <c r="H28" s="112">
        <v>44283.158000000003</v>
      </c>
      <c r="I28" s="112">
        <v>44658.321000000004</v>
      </c>
      <c r="J28" s="36" t="s">
        <v>45</v>
      </c>
    </row>
    <row r="29" spans="1:10" s="118" customFormat="1" ht="14.25" customHeight="1">
      <c r="A29" s="35" t="s">
        <v>34</v>
      </c>
      <c r="B29" s="66"/>
      <c r="C29" s="327">
        <v>13693</v>
      </c>
      <c r="D29" s="112">
        <v>23735.599999999999</v>
      </c>
      <c r="E29" s="112">
        <v>37648.947</v>
      </c>
      <c r="F29" s="112">
        <v>40822.887999999999</v>
      </c>
      <c r="G29" s="112">
        <v>41125.135999999999</v>
      </c>
      <c r="H29" s="112">
        <v>39217.760000000002</v>
      </c>
      <c r="I29" s="112">
        <v>43983.836000000003</v>
      </c>
      <c r="J29" s="36" t="s">
        <v>35</v>
      </c>
    </row>
    <row r="30" spans="1:10" s="118" customFormat="1" ht="14.25" customHeight="1">
      <c r="A30" s="35" t="s">
        <v>49</v>
      </c>
      <c r="B30" s="66"/>
      <c r="C30" s="327">
        <v>17158</v>
      </c>
      <c r="D30" s="112">
        <v>16616.8</v>
      </c>
      <c r="E30" s="112">
        <v>22819.865000000002</v>
      </c>
      <c r="F30" s="112">
        <v>22942.61</v>
      </c>
      <c r="G30" s="112">
        <v>25469.552</v>
      </c>
      <c r="H30" s="112">
        <v>28213.282999999999</v>
      </c>
      <c r="I30" s="112">
        <v>42490.745000000003</v>
      </c>
      <c r="J30" s="36" t="s">
        <v>50</v>
      </c>
    </row>
    <row r="31" spans="1:10" s="118" customFormat="1" ht="14.25" customHeight="1">
      <c r="A31" s="35" t="s">
        <v>51</v>
      </c>
      <c r="B31" s="66"/>
      <c r="C31" s="327">
        <v>17396</v>
      </c>
      <c r="D31" s="112">
        <v>28977.4</v>
      </c>
      <c r="E31" s="112">
        <v>32522.678</v>
      </c>
      <c r="F31" s="112">
        <v>33735.773000000001</v>
      </c>
      <c r="G31" s="112">
        <v>36802.938000000002</v>
      </c>
      <c r="H31" s="112">
        <v>29805.718000000001</v>
      </c>
      <c r="I31" s="112">
        <v>35681.26</v>
      </c>
      <c r="J31" s="36" t="s">
        <v>52</v>
      </c>
    </row>
    <row r="32" spans="1:10" s="118" customFormat="1" ht="14.25" customHeight="1">
      <c r="A32" s="35" t="s">
        <v>40</v>
      </c>
      <c r="B32" s="66"/>
      <c r="C32" s="327">
        <v>13597</v>
      </c>
      <c r="D32" s="112">
        <v>16811.8</v>
      </c>
      <c r="E32" s="112">
        <v>29700.393</v>
      </c>
      <c r="F32" s="112">
        <v>29851.710999999999</v>
      </c>
      <c r="G32" s="112">
        <v>30429.395</v>
      </c>
      <c r="H32" s="112">
        <v>34703.235999999997</v>
      </c>
      <c r="I32" s="112">
        <v>32850.813999999998</v>
      </c>
      <c r="J32" s="36" t="s">
        <v>41</v>
      </c>
    </row>
    <row r="33" spans="1:10" s="118" customFormat="1" ht="14.25" customHeight="1">
      <c r="A33" s="35" t="s">
        <v>24</v>
      </c>
      <c r="B33" s="66"/>
      <c r="C33" s="327">
        <v>13758</v>
      </c>
      <c r="D33" s="112">
        <v>16615.599999999999</v>
      </c>
      <c r="E33" s="112">
        <v>17728.708999999999</v>
      </c>
      <c r="F33" s="112">
        <v>22828.484</v>
      </c>
      <c r="G33" s="112">
        <v>27764.465</v>
      </c>
      <c r="H33" s="112">
        <v>31303.127</v>
      </c>
      <c r="I33" s="112">
        <v>30986.639999999999</v>
      </c>
      <c r="J33" s="36" t="s">
        <v>25</v>
      </c>
    </row>
    <row r="34" spans="1:10" s="118" customFormat="1" ht="14.25" customHeight="1">
      <c r="A34" s="35" t="s">
        <v>64</v>
      </c>
      <c r="B34" s="66"/>
      <c r="C34" s="327">
        <v>3761</v>
      </c>
      <c r="D34" s="112">
        <v>10665.5</v>
      </c>
      <c r="E34" s="112">
        <v>15371.716</v>
      </c>
      <c r="F34" s="112">
        <v>18501.704000000002</v>
      </c>
      <c r="G34" s="112">
        <v>19600.241000000002</v>
      </c>
      <c r="H34" s="112">
        <v>19207.592000000001</v>
      </c>
      <c r="I34" s="112">
        <v>24663.47</v>
      </c>
      <c r="J34" s="36" t="s">
        <v>43</v>
      </c>
    </row>
    <row r="35" spans="1:10" s="118" customFormat="1" ht="14.25" customHeight="1">
      <c r="A35" s="35" t="s">
        <v>47</v>
      </c>
      <c r="B35" s="66"/>
      <c r="C35" s="327">
        <v>23092</v>
      </c>
      <c r="D35" s="112">
        <v>25897.8</v>
      </c>
      <c r="E35" s="112">
        <v>23379.348999999998</v>
      </c>
      <c r="F35" s="112">
        <v>25757.973000000002</v>
      </c>
      <c r="G35" s="112">
        <v>23517.436000000002</v>
      </c>
      <c r="H35" s="112">
        <v>22190.345000000001</v>
      </c>
      <c r="I35" s="112">
        <v>16770.629000000001</v>
      </c>
      <c r="J35" s="36" t="s">
        <v>48</v>
      </c>
    </row>
    <row r="36" spans="1:10" s="118" customFormat="1" ht="14.25" customHeight="1">
      <c r="A36" s="35" t="s">
        <v>36</v>
      </c>
      <c r="B36" s="66"/>
      <c r="C36" s="327">
        <v>6840</v>
      </c>
      <c r="D36" s="112">
        <v>8348.1</v>
      </c>
      <c r="E36" s="112">
        <v>8191.866</v>
      </c>
      <c r="F36" s="112">
        <v>9556.5380000000005</v>
      </c>
      <c r="G36" s="112">
        <v>11973.882</v>
      </c>
      <c r="H36" s="112">
        <v>13175.883</v>
      </c>
      <c r="I36" s="112">
        <v>14066.599</v>
      </c>
      <c r="J36" s="36" t="s">
        <v>36</v>
      </c>
    </row>
    <row r="37" spans="1:10" s="118" customFormat="1" ht="14.25" customHeight="1">
      <c r="A37" s="35" t="s">
        <v>65</v>
      </c>
      <c r="B37" s="66"/>
      <c r="C37" s="327">
        <v>4367</v>
      </c>
      <c r="D37" s="112">
        <v>4929.1000000000004</v>
      </c>
      <c r="E37" s="112">
        <v>9214.1229999999996</v>
      </c>
      <c r="F37" s="112">
        <v>9869.6990000000005</v>
      </c>
      <c r="G37" s="112">
        <v>9095.4920000000002</v>
      </c>
      <c r="H37" s="112">
        <v>9885.375</v>
      </c>
      <c r="I37" s="112">
        <v>10559.745000000001</v>
      </c>
      <c r="J37" s="36" t="s">
        <v>39</v>
      </c>
    </row>
    <row r="38" spans="1:10" s="118" customFormat="1" ht="14.25" customHeight="1">
      <c r="A38" s="35" t="s">
        <v>33</v>
      </c>
      <c r="B38" s="66"/>
      <c r="C38" s="327">
        <v>51023</v>
      </c>
      <c r="D38" s="112">
        <v>20006.599999999999</v>
      </c>
      <c r="E38" s="112">
        <v>16293.974</v>
      </c>
      <c r="F38" s="112">
        <v>13384.838</v>
      </c>
      <c r="G38" s="112">
        <v>10434.866</v>
      </c>
      <c r="H38" s="112">
        <v>9617.1569999999992</v>
      </c>
      <c r="I38" s="112">
        <v>9262.1589999999997</v>
      </c>
      <c r="J38" s="36" t="s">
        <v>33</v>
      </c>
    </row>
    <row r="39" spans="1:10" s="118" customFormat="1" ht="14.25" customHeight="1">
      <c r="A39" s="35" t="s">
        <v>507</v>
      </c>
      <c r="B39" s="66"/>
      <c r="C39" s="327">
        <v>2130.7000034824014</v>
      </c>
      <c r="D39" s="112">
        <v>5924.9</v>
      </c>
      <c r="E39" s="112">
        <v>8384.0759999999991</v>
      </c>
      <c r="F39" s="112">
        <v>8738.7510000000002</v>
      </c>
      <c r="G39" s="112">
        <v>8864.9169999999995</v>
      </c>
      <c r="H39" s="112">
        <v>8770.7000000000007</v>
      </c>
      <c r="I39" s="112">
        <v>9035.6720000000005</v>
      </c>
      <c r="J39" s="36" t="s">
        <v>508</v>
      </c>
    </row>
    <row r="40" spans="1:10" s="118" customFormat="1" ht="14.25" customHeight="1">
      <c r="A40" s="35" t="s">
        <v>46</v>
      </c>
      <c r="B40" s="66"/>
      <c r="C40" s="327">
        <v>31</v>
      </c>
      <c r="D40" s="112">
        <v>102.2</v>
      </c>
      <c r="E40" s="112">
        <v>177.15199999999999</v>
      </c>
      <c r="F40" s="112">
        <v>226.44399999999999</v>
      </c>
      <c r="G40" s="112">
        <v>286.85199999999998</v>
      </c>
      <c r="H40" s="112">
        <v>52.033999999999999</v>
      </c>
      <c r="I40" s="112">
        <v>138.143</v>
      </c>
      <c r="J40" s="36" t="s">
        <v>46</v>
      </c>
    </row>
    <row r="41" spans="1:10" s="118" customFormat="1" ht="14.25" customHeight="1">
      <c r="A41" s="66"/>
      <c r="B41" s="66"/>
      <c r="C41" s="327"/>
      <c r="D41" s="235"/>
      <c r="E41" s="235"/>
      <c r="F41" s="235"/>
      <c r="G41" s="235"/>
      <c r="H41" s="235"/>
      <c r="I41" s="235"/>
      <c r="J41" s="67"/>
    </row>
    <row r="42" spans="1:10" s="118" customFormat="1" ht="14.25" customHeight="1">
      <c r="A42" s="237"/>
      <c r="B42" s="237"/>
      <c r="C42" s="361"/>
      <c r="D42" s="361"/>
      <c r="E42" s="361"/>
      <c r="F42" s="361"/>
      <c r="G42" s="361"/>
      <c r="H42" s="361"/>
      <c r="I42" s="361"/>
    </row>
    <row r="43" spans="1:10" s="118" customFormat="1" ht="14.25" customHeight="1">
      <c r="A43" s="339"/>
      <c r="B43" s="339"/>
      <c r="C43" s="67"/>
      <c r="D43" s="67"/>
      <c r="E43" s="67"/>
      <c r="F43" s="67"/>
      <c r="G43" s="67"/>
      <c r="H43" s="67"/>
      <c r="I43" s="67"/>
    </row>
    <row r="44" spans="1:10" s="118" customFormat="1" ht="14.25" customHeight="1">
      <c r="C44" s="121"/>
      <c r="D44" s="121"/>
      <c r="E44" s="121"/>
      <c r="F44" s="121"/>
      <c r="G44" s="121"/>
      <c r="H44" s="121"/>
      <c r="I44" s="121"/>
    </row>
    <row r="45" spans="1:10" s="118" customFormat="1" ht="14.25" customHeight="1">
      <c r="C45" s="121"/>
      <c r="D45" s="121"/>
      <c r="E45" s="121"/>
      <c r="F45" s="121"/>
      <c r="G45" s="121"/>
      <c r="H45" s="121"/>
      <c r="I45" s="121"/>
    </row>
    <row r="46" spans="1:10" s="118" customFormat="1" ht="14.25" customHeight="1">
      <c r="C46" s="121"/>
      <c r="D46" s="121"/>
      <c r="E46" s="121"/>
      <c r="F46" s="121"/>
      <c r="G46" s="121"/>
      <c r="H46" s="121"/>
      <c r="I46" s="121"/>
    </row>
    <row r="47" spans="1:10" s="118" customFormat="1" ht="14.25" customHeight="1">
      <c r="C47" s="121"/>
      <c r="D47" s="121"/>
      <c r="E47" s="121"/>
      <c r="F47" s="121"/>
      <c r="G47" s="121"/>
      <c r="H47" s="121"/>
      <c r="I47" s="121"/>
    </row>
    <row r="48" spans="1:10" s="118" customFormat="1" ht="14.25" customHeight="1">
      <c r="C48" s="121"/>
      <c r="D48" s="121"/>
      <c r="E48" s="121"/>
      <c r="F48" s="121"/>
      <c r="G48" s="121"/>
      <c r="H48" s="121"/>
      <c r="I48" s="121"/>
    </row>
    <row r="49" spans="1:10" s="118" customFormat="1" ht="14.25" customHeight="1">
      <c r="C49" s="121"/>
      <c r="D49" s="121"/>
      <c r="E49" s="121"/>
      <c r="F49" s="121"/>
      <c r="G49" s="121"/>
      <c r="H49" s="121"/>
      <c r="I49" s="121"/>
    </row>
    <row r="50" spans="1:10" s="118" customFormat="1" ht="5" customHeight="1">
      <c r="C50" s="121"/>
      <c r="D50" s="121"/>
      <c r="E50" s="121"/>
      <c r="F50" s="121"/>
      <c r="G50" s="121"/>
      <c r="H50" s="121"/>
      <c r="I50" s="121"/>
    </row>
    <row r="51" spans="1:10" ht="12" customHeight="1">
      <c r="A51" s="543" t="s">
        <v>1</v>
      </c>
      <c r="B51" s="74" t="s">
        <v>2</v>
      </c>
      <c r="J51" s="308" t="s">
        <v>3</v>
      </c>
    </row>
    <row r="52" spans="1:10" ht="12" customHeight="1">
      <c r="A52" s="544"/>
      <c r="B52" s="57" t="s">
        <v>748</v>
      </c>
      <c r="J52" s="165"/>
    </row>
    <row r="53" spans="1:10" ht="12" customHeight="1">
      <c r="A53" s="544"/>
      <c r="B53" s="244" t="s">
        <v>73</v>
      </c>
      <c r="J53" s="165"/>
    </row>
    <row r="54" spans="1:10" ht="12" customHeight="1">
      <c r="A54" s="544"/>
      <c r="B54" s="244" t="s">
        <v>995</v>
      </c>
      <c r="J54" s="165"/>
    </row>
    <row r="55" spans="1:10" ht="23" customHeight="1">
      <c r="A55" s="1"/>
      <c r="B55" s="1"/>
      <c r="C55" s="161"/>
      <c r="D55" s="161"/>
      <c r="E55" s="25"/>
      <c r="F55" s="25"/>
      <c r="G55" s="25"/>
      <c r="H55" s="25"/>
      <c r="I55" s="25"/>
      <c r="J55" s="109" t="s">
        <v>607</v>
      </c>
    </row>
    <row r="56" spans="1:10" ht="12" customHeight="1">
      <c r="A56" s="1"/>
      <c r="B56" s="3"/>
      <c r="C56" s="3"/>
      <c r="D56" s="58"/>
      <c r="E56" s="58"/>
      <c r="F56" s="58"/>
      <c r="G56" s="58"/>
      <c r="H56" s="58"/>
      <c r="I56" s="58"/>
      <c r="J56" s="59" t="s">
        <v>1001</v>
      </c>
    </row>
    <row r="57" spans="1:10" ht="18" customHeight="1">
      <c r="A57" s="550">
        <v>52</v>
      </c>
      <c r="B57" s="107" t="s">
        <v>559</v>
      </c>
      <c r="C57" s="162"/>
      <c r="D57" s="162"/>
      <c r="E57" s="162"/>
      <c r="F57" s="162"/>
      <c r="G57" s="162"/>
      <c r="H57" s="162"/>
      <c r="I57" s="162"/>
      <c r="J57" s="309" t="s">
        <v>497</v>
      </c>
    </row>
    <row r="58" spans="1:10" ht="18" customHeight="1">
      <c r="A58" s="551"/>
      <c r="B58" s="241" t="s">
        <v>560</v>
      </c>
      <c r="C58" s="164"/>
      <c r="D58" s="164"/>
      <c r="E58" s="164"/>
      <c r="F58" s="164"/>
      <c r="G58" s="164"/>
      <c r="H58" s="164"/>
      <c r="I58" s="164"/>
      <c r="J58" s="310" t="s">
        <v>498</v>
      </c>
    </row>
    <row r="59" spans="1:10" s="118" customFormat="1" ht="14.25" customHeight="1">
      <c r="C59" s="67"/>
      <c r="D59" s="67"/>
      <c r="E59" s="67"/>
      <c r="F59" s="67"/>
      <c r="G59" s="67"/>
      <c r="H59" s="67"/>
      <c r="I59" s="67"/>
      <c r="J59" s="66"/>
    </row>
    <row r="60" spans="1:10" s="118" customFormat="1" ht="14.25" customHeight="1">
      <c r="C60" s="67"/>
      <c r="D60" s="67"/>
      <c r="E60" s="67"/>
      <c r="F60" s="67"/>
      <c r="G60" s="67"/>
      <c r="H60" s="67"/>
      <c r="I60" s="67"/>
    </row>
    <row r="61" spans="1:10" s="118" customFormat="1" ht="14.25" customHeight="1">
      <c r="C61" s="67"/>
      <c r="D61" s="67"/>
      <c r="E61" s="67"/>
      <c r="F61" s="67"/>
      <c r="G61" s="67"/>
      <c r="H61" s="67"/>
      <c r="I61" s="67"/>
    </row>
    <row r="62" spans="1:10" s="118" customFormat="1" ht="14.25" customHeight="1">
      <c r="A62" s="242" t="s">
        <v>771</v>
      </c>
      <c r="B62" s="314"/>
      <c r="C62" s="314"/>
      <c r="D62" s="314"/>
      <c r="E62" s="314"/>
      <c r="F62" s="314"/>
      <c r="G62" s="314"/>
      <c r="H62" s="314"/>
      <c r="I62" s="314"/>
      <c r="J62" s="110" t="s">
        <v>772</v>
      </c>
    </row>
    <row r="63" spans="1:10" ht="9" customHeight="1"/>
    <row r="64" spans="1:10" ht="18.75" customHeight="1">
      <c r="A64" s="34" t="s">
        <v>0</v>
      </c>
      <c r="B64" s="88"/>
      <c r="C64" s="110">
        <v>2010</v>
      </c>
      <c r="D64" s="110">
        <v>2015</v>
      </c>
      <c r="E64" s="110">
        <v>2020</v>
      </c>
      <c r="F64" s="110">
        <v>2021</v>
      </c>
      <c r="G64" s="110">
        <v>2022</v>
      </c>
      <c r="H64" s="110">
        <v>2023</v>
      </c>
      <c r="I64" s="110" t="s">
        <v>1003</v>
      </c>
      <c r="J64" s="248" t="s">
        <v>0</v>
      </c>
    </row>
    <row r="65" spans="1:10" s="118" customFormat="1" ht="14.25" customHeight="1">
      <c r="C65" s="67"/>
      <c r="D65" s="67"/>
      <c r="E65" s="67"/>
      <c r="F65" s="67"/>
      <c r="G65" s="67"/>
      <c r="H65" s="67"/>
      <c r="I65" s="67"/>
    </row>
    <row r="66" spans="1:10" s="118" customFormat="1" ht="14.25" customHeight="1">
      <c r="A66" s="258" t="s">
        <v>765</v>
      </c>
      <c r="B66" s="237"/>
      <c r="C66" s="115">
        <v>1067709.5339093371</v>
      </c>
      <c r="D66" s="115">
        <v>1161374.2750000001</v>
      </c>
      <c r="E66" s="115">
        <v>1401940.4789999994</v>
      </c>
      <c r="F66" s="115">
        <v>1386009.3000000003</v>
      </c>
      <c r="G66" s="115">
        <v>1333421.71462396</v>
      </c>
      <c r="H66" s="115">
        <v>1385579.6894059903</v>
      </c>
      <c r="I66" s="115">
        <v>1388517.0669999996</v>
      </c>
      <c r="J66" s="246" t="s">
        <v>765</v>
      </c>
    </row>
    <row r="67" spans="1:10" s="118" customFormat="1" ht="14.25" customHeight="1">
      <c r="A67" s="35"/>
      <c r="B67" s="66"/>
      <c r="C67" s="67"/>
      <c r="D67" s="112"/>
      <c r="E67" s="112"/>
      <c r="F67" s="112"/>
      <c r="G67" s="112"/>
      <c r="H67" s="112"/>
      <c r="I67" s="112"/>
      <c r="J67" s="75"/>
    </row>
    <row r="68" spans="1:10" s="118" customFormat="1" ht="14.25" customHeight="1">
      <c r="A68" s="35" t="s">
        <v>14</v>
      </c>
      <c r="B68" s="66"/>
      <c r="C68" s="112">
        <v>200839.84239722125</v>
      </c>
      <c r="D68" s="112">
        <v>162962.79999999999</v>
      </c>
      <c r="E68" s="112">
        <v>223873.31</v>
      </c>
      <c r="F68" s="112">
        <v>211869.51699999999</v>
      </c>
      <c r="G68" s="112">
        <v>196964.48800000001</v>
      </c>
      <c r="H68" s="112">
        <v>207751.829</v>
      </c>
      <c r="I68" s="112">
        <v>206409.07399999999</v>
      </c>
      <c r="J68" s="36" t="s">
        <v>93</v>
      </c>
    </row>
    <row r="69" spans="1:10" s="118" customFormat="1" ht="14.25" customHeight="1">
      <c r="A69" s="35" t="s">
        <v>22</v>
      </c>
      <c r="B69" s="66"/>
      <c r="C69" s="112">
        <v>98134.992152450606</v>
      </c>
      <c r="D69" s="112">
        <v>118819.1</v>
      </c>
      <c r="E69" s="112">
        <v>147210.09</v>
      </c>
      <c r="F69" s="112">
        <v>161407.62100000001</v>
      </c>
      <c r="G69" s="112">
        <v>169800.989</v>
      </c>
      <c r="H69" s="112">
        <v>172991.89</v>
      </c>
      <c r="I69" s="112">
        <v>191509.06899999999</v>
      </c>
      <c r="J69" s="36" t="s">
        <v>23</v>
      </c>
    </row>
    <row r="70" spans="1:10" s="252" customFormat="1" ht="14.25" customHeight="1">
      <c r="A70" s="258" t="s">
        <v>60</v>
      </c>
      <c r="B70" s="237"/>
      <c r="C70" s="115">
        <v>123618.05500000005</v>
      </c>
      <c r="D70" s="115">
        <v>167098.87500000012</v>
      </c>
      <c r="E70" s="115">
        <v>191558.71599999967</v>
      </c>
      <c r="F70" s="115">
        <v>194165.77200000011</v>
      </c>
      <c r="G70" s="115">
        <v>194419.23962396011</v>
      </c>
      <c r="H70" s="115">
        <v>193046.20540599024</v>
      </c>
      <c r="I70" s="115">
        <v>178160.27199999965</v>
      </c>
      <c r="J70" s="246" t="s">
        <v>70</v>
      </c>
    </row>
    <row r="71" spans="1:10" s="118" customFormat="1" ht="14.25" customHeight="1">
      <c r="A71" s="35" t="s">
        <v>15</v>
      </c>
      <c r="B71" s="66"/>
      <c r="C71" s="112">
        <v>196955.8626426094</v>
      </c>
      <c r="D71" s="112">
        <v>218117.5</v>
      </c>
      <c r="E71" s="112">
        <v>186449.128</v>
      </c>
      <c r="F71" s="112">
        <v>178943.56200000001</v>
      </c>
      <c r="G71" s="112">
        <v>172360.54500000001</v>
      </c>
      <c r="H71" s="112">
        <v>163203.38099999999</v>
      </c>
      <c r="I71" s="112">
        <v>170341.22</v>
      </c>
      <c r="J71" s="36" t="s">
        <v>16</v>
      </c>
    </row>
    <row r="72" spans="1:10" s="118" customFormat="1" ht="14.25" customHeight="1">
      <c r="A72" s="35" t="s">
        <v>27</v>
      </c>
      <c r="B72" s="66"/>
      <c r="C72" s="112">
        <v>84020.017496126471</v>
      </c>
      <c r="D72" s="112">
        <v>90898.1</v>
      </c>
      <c r="E72" s="112">
        <v>137299.36900000001</v>
      </c>
      <c r="F72" s="112">
        <v>137315.095</v>
      </c>
      <c r="G72" s="112">
        <v>134085.67800000001</v>
      </c>
      <c r="H72" s="112">
        <v>150508.65100000001</v>
      </c>
      <c r="I72" s="112">
        <v>157552.296</v>
      </c>
      <c r="J72" s="36" t="s">
        <v>28</v>
      </c>
    </row>
    <row r="73" spans="1:10" s="118" customFormat="1" ht="14.25" customHeight="1">
      <c r="A73" s="35" t="s">
        <v>37</v>
      </c>
      <c r="B73" s="66"/>
      <c r="C73" s="112">
        <v>134670.48568924237</v>
      </c>
      <c r="D73" s="112">
        <v>155139.29999999999</v>
      </c>
      <c r="E73" s="112">
        <v>203241.89</v>
      </c>
      <c r="F73" s="112">
        <v>163929.761</v>
      </c>
      <c r="G73" s="112">
        <v>144203.611</v>
      </c>
      <c r="H73" s="112">
        <v>161660.239</v>
      </c>
      <c r="I73" s="112">
        <v>137800.92800000001</v>
      </c>
      <c r="J73" s="36" t="s">
        <v>38</v>
      </c>
    </row>
    <row r="74" spans="1:10" s="118" customFormat="1" ht="14.25" customHeight="1">
      <c r="A74" s="35" t="s">
        <v>61</v>
      </c>
      <c r="B74" s="66"/>
      <c r="C74" s="112">
        <v>30836.499882116914</v>
      </c>
      <c r="D74" s="112">
        <v>41283.4</v>
      </c>
      <c r="E74" s="112">
        <v>49770.906000000003</v>
      </c>
      <c r="F74" s="112">
        <v>68176.620999999999</v>
      </c>
      <c r="G74" s="112">
        <v>68064.319000000003</v>
      </c>
      <c r="H74" s="112">
        <v>74807.767999999996</v>
      </c>
      <c r="I74" s="112">
        <v>76741.490999999995</v>
      </c>
      <c r="J74" s="36" t="s">
        <v>17</v>
      </c>
    </row>
    <row r="75" spans="1:10" s="118" customFormat="1" ht="14.25" customHeight="1">
      <c r="A75" s="35" t="s">
        <v>31</v>
      </c>
      <c r="B75" s="66"/>
      <c r="C75" s="112">
        <v>44241.131921901833</v>
      </c>
      <c r="D75" s="112">
        <v>60038.2</v>
      </c>
      <c r="E75" s="112">
        <v>88659.683999999994</v>
      </c>
      <c r="F75" s="112">
        <v>87377.073000000004</v>
      </c>
      <c r="G75" s="112">
        <v>71616.819000000003</v>
      </c>
      <c r="H75" s="112">
        <v>75748.705000000002</v>
      </c>
      <c r="I75" s="112">
        <v>76455.054000000004</v>
      </c>
      <c r="J75" s="36" t="s">
        <v>32</v>
      </c>
    </row>
    <row r="76" spans="1:10" s="118" customFormat="1" ht="14.25" customHeight="1">
      <c r="A76" s="35" t="s">
        <v>18</v>
      </c>
      <c r="B76" s="66"/>
      <c r="C76" s="112">
        <v>10110.087980539422</v>
      </c>
      <c r="D76" s="112">
        <v>29341.9</v>
      </c>
      <c r="E76" s="112">
        <v>25938.598999999998</v>
      </c>
      <c r="F76" s="112">
        <v>29314.992999999999</v>
      </c>
      <c r="G76" s="112">
        <v>31124.82</v>
      </c>
      <c r="H76" s="112">
        <v>31088.489000000001</v>
      </c>
      <c r="I76" s="112">
        <v>33484.959999999999</v>
      </c>
      <c r="J76" s="36" t="s">
        <v>19</v>
      </c>
    </row>
    <row r="77" spans="1:10" s="118" customFormat="1" ht="14.25" customHeight="1">
      <c r="A77" s="35" t="s">
        <v>20</v>
      </c>
      <c r="B77" s="66"/>
      <c r="C77" s="112">
        <v>10863.261047685053</v>
      </c>
      <c r="D77" s="112">
        <v>17928.900000000001</v>
      </c>
      <c r="E77" s="112">
        <v>24040.933000000001</v>
      </c>
      <c r="F77" s="112">
        <v>25247.857</v>
      </c>
      <c r="G77" s="112">
        <v>25982.762999999999</v>
      </c>
      <c r="H77" s="112">
        <v>27416.284</v>
      </c>
      <c r="I77" s="112">
        <v>30542.037</v>
      </c>
      <c r="J77" s="36" t="s">
        <v>21</v>
      </c>
    </row>
    <row r="78" spans="1:10" s="118" customFormat="1" ht="14.25" customHeight="1">
      <c r="A78" s="35" t="s">
        <v>42</v>
      </c>
      <c r="B78" s="66"/>
      <c r="C78" s="112">
        <v>4633.0249642571434</v>
      </c>
      <c r="D78" s="112">
        <v>10062.799999999999</v>
      </c>
      <c r="E78" s="112">
        <v>24309.436000000002</v>
      </c>
      <c r="F78" s="112">
        <v>23198.98</v>
      </c>
      <c r="G78" s="112">
        <v>25696.867999999999</v>
      </c>
      <c r="H78" s="112">
        <v>24414.204000000002</v>
      </c>
      <c r="I78" s="112">
        <v>24025.946</v>
      </c>
      <c r="J78" s="36" t="s">
        <v>42</v>
      </c>
    </row>
    <row r="79" spans="1:10" s="118" customFormat="1" ht="14.25" customHeight="1">
      <c r="A79" s="35" t="s">
        <v>29</v>
      </c>
      <c r="B79" s="66"/>
      <c r="C79" s="112">
        <v>16137.759992823703</v>
      </c>
      <c r="D79" s="112">
        <v>19222.5</v>
      </c>
      <c r="E79" s="112">
        <v>21697.297999999999</v>
      </c>
      <c r="F79" s="112">
        <v>21873.695</v>
      </c>
      <c r="G79" s="112">
        <v>21077.463</v>
      </c>
      <c r="H79" s="112">
        <v>22439.262999999999</v>
      </c>
      <c r="I79" s="112">
        <v>22644.341</v>
      </c>
      <c r="J79" s="36" t="s">
        <v>30</v>
      </c>
    </row>
    <row r="80" spans="1:10" s="118" customFormat="1" ht="14.25" customHeight="1">
      <c r="A80" s="35" t="s">
        <v>34</v>
      </c>
      <c r="B80" s="66"/>
      <c r="C80" s="112">
        <v>7610.4050061713206</v>
      </c>
      <c r="D80" s="112">
        <v>11531.6</v>
      </c>
      <c r="E80" s="112">
        <v>13763.39</v>
      </c>
      <c r="F80" s="112">
        <v>14555.084000000001</v>
      </c>
      <c r="G80" s="112">
        <v>15206.081</v>
      </c>
      <c r="H80" s="112">
        <v>15356.226000000001</v>
      </c>
      <c r="I80" s="112">
        <v>16624.949000000001</v>
      </c>
      <c r="J80" s="36" t="s">
        <v>35</v>
      </c>
    </row>
    <row r="81" spans="1:10" s="118" customFormat="1" ht="14.25" customHeight="1">
      <c r="A81" s="35" t="s">
        <v>63</v>
      </c>
      <c r="B81" s="66"/>
      <c r="C81" s="112">
        <v>31046.864853203762</v>
      </c>
      <c r="D81" s="112">
        <v>17334.8</v>
      </c>
      <c r="E81" s="112">
        <v>17230.174999999999</v>
      </c>
      <c r="F81" s="112">
        <v>17051.965</v>
      </c>
      <c r="G81" s="112">
        <v>12546.218999999999</v>
      </c>
      <c r="H81" s="112">
        <v>13253.86</v>
      </c>
      <c r="I81" s="112">
        <v>13204.111000000001</v>
      </c>
      <c r="J81" s="36" t="s">
        <v>53</v>
      </c>
    </row>
    <row r="82" spans="1:10" s="118" customFormat="1" ht="14.25" customHeight="1">
      <c r="A82" s="35" t="s">
        <v>66</v>
      </c>
      <c r="B82" s="66"/>
      <c r="C82" s="112">
        <v>4432.1490309861256</v>
      </c>
      <c r="D82" s="112">
        <v>6339.3</v>
      </c>
      <c r="E82" s="112">
        <v>5102.2039999999997</v>
      </c>
      <c r="F82" s="112">
        <v>8489.9609999999993</v>
      </c>
      <c r="G82" s="112">
        <v>6024.9669999999996</v>
      </c>
      <c r="H82" s="112">
        <v>6919.7650000000003</v>
      </c>
      <c r="I82" s="112">
        <v>8693.7029999999995</v>
      </c>
      <c r="J82" s="36" t="s">
        <v>109</v>
      </c>
    </row>
    <row r="83" spans="1:10" s="118" customFormat="1" ht="14.25" customHeight="1">
      <c r="A83" s="35" t="s">
        <v>47</v>
      </c>
      <c r="B83" s="66"/>
      <c r="C83" s="112">
        <v>6677.399987751618</v>
      </c>
      <c r="D83" s="112">
        <v>8251.5</v>
      </c>
      <c r="E83" s="112">
        <v>8366.7340000000004</v>
      </c>
      <c r="F83" s="112">
        <v>10272.215</v>
      </c>
      <c r="G83" s="112">
        <v>10280.379999999999</v>
      </c>
      <c r="H83" s="112">
        <v>8619.3809999999994</v>
      </c>
      <c r="I83" s="112">
        <v>7976.59</v>
      </c>
      <c r="J83" s="36" t="s">
        <v>48</v>
      </c>
    </row>
    <row r="84" spans="1:10" s="118" customFormat="1" ht="14.25" customHeight="1">
      <c r="A84" s="35" t="s">
        <v>24</v>
      </c>
      <c r="B84" s="66"/>
      <c r="C84" s="112">
        <v>1550.5780064979335</v>
      </c>
      <c r="D84" s="112">
        <v>1429.3</v>
      </c>
      <c r="E84" s="112">
        <v>1389.547</v>
      </c>
      <c r="F84" s="112">
        <v>3291.268</v>
      </c>
      <c r="G84" s="112">
        <v>6171.2969999999996</v>
      </c>
      <c r="H84" s="112">
        <v>7704.7950000000001</v>
      </c>
      <c r="I84" s="112">
        <v>6430.433</v>
      </c>
      <c r="J84" s="36" t="s">
        <v>25</v>
      </c>
    </row>
    <row r="85" spans="1:10" s="118" customFormat="1" ht="14.25" customHeight="1">
      <c r="A85" s="35" t="s">
        <v>51</v>
      </c>
      <c r="B85" s="66"/>
      <c r="C85" s="112">
        <v>678.40899699390866</v>
      </c>
      <c r="D85" s="112">
        <v>3138.4</v>
      </c>
      <c r="E85" s="112">
        <v>5549.1530000000002</v>
      </c>
      <c r="F85" s="112">
        <v>3760.0940000000001</v>
      </c>
      <c r="G85" s="112">
        <v>3515.098</v>
      </c>
      <c r="H85" s="112">
        <v>5703.16</v>
      </c>
      <c r="I85" s="112">
        <v>5372.0680000000002</v>
      </c>
      <c r="J85" s="36" t="s">
        <v>52</v>
      </c>
    </row>
    <row r="86" spans="1:10" s="118" customFormat="1" ht="14.25" customHeight="1">
      <c r="A86" s="35" t="s">
        <v>507</v>
      </c>
      <c r="B86" s="66"/>
      <c r="C86" s="112">
        <v>1947.1280041858554</v>
      </c>
      <c r="D86" s="112">
        <v>2855.5</v>
      </c>
      <c r="E86" s="112">
        <v>3575.3910000000001</v>
      </c>
      <c r="F86" s="112">
        <v>3831.643</v>
      </c>
      <c r="G86" s="112">
        <v>4138.549</v>
      </c>
      <c r="H86" s="112">
        <v>3766.1149999999998</v>
      </c>
      <c r="I86" s="112">
        <v>4013.7669999999998</v>
      </c>
      <c r="J86" s="36" t="s">
        <v>508</v>
      </c>
    </row>
    <row r="87" spans="1:10" s="118" customFormat="1" ht="14.25" customHeight="1">
      <c r="A87" s="35" t="s">
        <v>64</v>
      </c>
      <c r="B87" s="66"/>
      <c r="C87" s="112">
        <v>581.37099967128597</v>
      </c>
      <c r="D87" s="112">
        <v>1756.1</v>
      </c>
      <c r="E87" s="112">
        <v>3313.8519999999999</v>
      </c>
      <c r="F87" s="112">
        <v>4492.9859999999999</v>
      </c>
      <c r="G87" s="112">
        <v>4370.0709999999999</v>
      </c>
      <c r="H87" s="112">
        <v>4166.8289999999997</v>
      </c>
      <c r="I87" s="112">
        <v>3861.2370000000001</v>
      </c>
      <c r="J87" s="36" t="s">
        <v>43</v>
      </c>
    </row>
    <row r="88" spans="1:10" s="118" customFormat="1" ht="14.25" customHeight="1">
      <c r="A88" s="35" t="s">
        <v>33</v>
      </c>
      <c r="B88" s="66"/>
      <c r="C88" s="112">
        <v>39076.526906005805</v>
      </c>
      <c r="D88" s="112">
        <v>6048.7</v>
      </c>
      <c r="E88" s="112">
        <v>6444.2889999999998</v>
      </c>
      <c r="F88" s="112">
        <v>5290.223</v>
      </c>
      <c r="G88" s="112">
        <v>4045.4989999999998</v>
      </c>
      <c r="H88" s="112">
        <v>3336.125</v>
      </c>
      <c r="I88" s="112">
        <v>3834.3249999999998</v>
      </c>
      <c r="J88" s="36" t="s">
        <v>33</v>
      </c>
    </row>
    <row r="89" spans="1:10" s="118" customFormat="1" ht="14.25" customHeight="1">
      <c r="A89" s="35" t="s">
        <v>40</v>
      </c>
      <c r="B89" s="66"/>
      <c r="C89" s="112">
        <v>5669.7889782986604</v>
      </c>
      <c r="D89" s="112">
        <v>2404.5</v>
      </c>
      <c r="E89" s="112">
        <v>4182.7150000000001</v>
      </c>
      <c r="F89" s="112">
        <v>2616.1060000000002</v>
      </c>
      <c r="G89" s="112">
        <v>2439.587</v>
      </c>
      <c r="H89" s="112">
        <v>2341.4360000000001</v>
      </c>
      <c r="I89" s="112">
        <v>3663.4090000000001</v>
      </c>
      <c r="J89" s="36" t="s">
        <v>41</v>
      </c>
    </row>
    <row r="90" spans="1:10" s="118" customFormat="1" ht="14.25" customHeight="1">
      <c r="A90" s="35" t="s">
        <v>36</v>
      </c>
      <c r="B90" s="66"/>
      <c r="C90" s="112">
        <v>3752.1390194823034</v>
      </c>
      <c r="D90" s="112">
        <v>4717.2</v>
      </c>
      <c r="E90" s="112">
        <v>3187.192</v>
      </c>
      <c r="F90" s="112">
        <v>4060.8110000000001</v>
      </c>
      <c r="G90" s="112">
        <v>4153.5039999999999</v>
      </c>
      <c r="H90" s="112">
        <v>4099.6239999999998</v>
      </c>
      <c r="I90" s="112">
        <v>3615.5430000000001</v>
      </c>
      <c r="J90" s="36" t="s">
        <v>36</v>
      </c>
    </row>
    <row r="91" spans="1:10" s="118" customFormat="1" ht="14.25" customHeight="1">
      <c r="A91" s="35" t="s">
        <v>49</v>
      </c>
      <c r="B91" s="66"/>
      <c r="C91" s="112">
        <v>6783.1609689537436</v>
      </c>
      <c r="D91" s="112">
        <v>842.8</v>
      </c>
      <c r="E91" s="112">
        <v>1755.4680000000001</v>
      </c>
      <c r="F91" s="112">
        <v>1760.38</v>
      </c>
      <c r="G91" s="112">
        <v>1756.653</v>
      </c>
      <c r="H91" s="112">
        <v>1713.7550000000001</v>
      </c>
      <c r="I91" s="112">
        <v>2600.6239999999998</v>
      </c>
      <c r="J91" s="36" t="s">
        <v>50</v>
      </c>
    </row>
    <row r="92" spans="1:10" s="118" customFormat="1" ht="14.25" customHeight="1">
      <c r="A92" s="35" t="s">
        <v>65</v>
      </c>
      <c r="B92" s="66"/>
      <c r="C92" s="112">
        <v>2777.7739837672561</v>
      </c>
      <c r="D92" s="112">
        <v>2310.5</v>
      </c>
      <c r="E92" s="112">
        <v>2610.1729999999998</v>
      </c>
      <c r="F92" s="112">
        <v>2806.9630000000002</v>
      </c>
      <c r="G92" s="112">
        <v>2380.6149999999998</v>
      </c>
      <c r="H92" s="112">
        <v>2916.9140000000002</v>
      </c>
      <c r="I92" s="112">
        <v>2239.047</v>
      </c>
      <c r="J92" s="36" t="s">
        <v>39</v>
      </c>
    </row>
    <row r="93" spans="1:10" s="118" customFormat="1" ht="14.25" customHeight="1">
      <c r="A93" s="35" t="s">
        <v>44</v>
      </c>
      <c r="B93" s="66"/>
      <c r="C93" s="112">
        <v>34.288000064319931</v>
      </c>
      <c r="D93" s="112">
        <v>1398.5</v>
      </c>
      <c r="E93" s="112">
        <v>1243.6849999999999</v>
      </c>
      <c r="F93" s="112">
        <v>682.61</v>
      </c>
      <c r="G93" s="112">
        <v>708.74</v>
      </c>
      <c r="H93" s="112">
        <v>552.76599999999996</v>
      </c>
      <c r="I93" s="112">
        <v>582.64499999999998</v>
      </c>
      <c r="J93" s="36" t="s">
        <v>45</v>
      </c>
    </row>
    <row r="94" spans="1:10" s="118" customFormat="1" ht="14.25" customHeight="1">
      <c r="A94" s="35" t="s">
        <v>46</v>
      </c>
      <c r="B94" s="66"/>
      <c r="C94" s="112">
        <v>30.530000329017639</v>
      </c>
      <c r="D94" s="235">
        <v>102.2</v>
      </c>
      <c r="E94" s="235">
        <v>177.15199999999999</v>
      </c>
      <c r="F94" s="235">
        <v>226.44399999999999</v>
      </c>
      <c r="G94" s="235">
        <v>286.85199999999998</v>
      </c>
      <c r="H94" s="235">
        <v>52.03</v>
      </c>
      <c r="I94" s="235">
        <v>137.928</v>
      </c>
      <c r="J94" s="36" t="s">
        <v>46</v>
      </c>
    </row>
    <row r="95" spans="1:10" s="118" customFormat="1" ht="14.25" customHeight="1">
      <c r="A95" s="66"/>
      <c r="B95" s="66"/>
      <c r="C95" s="112"/>
      <c r="D95" s="112"/>
      <c r="E95" s="112"/>
      <c r="F95" s="112"/>
      <c r="G95" s="112"/>
      <c r="H95" s="112"/>
      <c r="I95" s="112"/>
      <c r="J95" s="67"/>
    </row>
    <row r="96" spans="1:10" s="118" customFormat="1" ht="14.25" customHeight="1">
      <c r="A96" s="66"/>
      <c r="B96" s="66"/>
      <c r="C96" s="361"/>
      <c r="D96" s="361"/>
      <c r="E96" s="361"/>
      <c r="F96" s="361"/>
      <c r="G96" s="361"/>
      <c r="H96" s="361"/>
      <c r="I96" s="361"/>
    </row>
    <row r="97" spans="1:10" s="118" customFormat="1" ht="14.25" customHeight="1">
      <c r="A97" s="66"/>
      <c r="B97" s="66"/>
      <c r="C97" s="67"/>
      <c r="D97" s="67"/>
      <c r="E97" s="67"/>
      <c r="F97" s="67"/>
      <c r="G97" s="67"/>
      <c r="H97" s="67"/>
      <c r="I97" s="67"/>
    </row>
    <row r="98" spans="1:10" s="118" customFormat="1" ht="14.25" customHeight="1">
      <c r="A98" s="66"/>
      <c r="B98" s="66"/>
      <c r="C98" s="121"/>
      <c r="D98" s="121"/>
      <c r="E98" s="121"/>
      <c r="F98" s="121"/>
      <c r="G98" s="121"/>
      <c r="H98" s="121"/>
      <c r="I98" s="121"/>
    </row>
    <row r="99" spans="1:10" s="118" customFormat="1" ht="14.25" customHeight="1">
      <c r="A99" s="66"/>
      <c r="B99" s="66"/>
      <c r="C99" s="121"/>
      <c r="D99" s="121"/>
      <c r="E99" s="121"/>
      <c r="F99" s="121"/>
      <c r="G99" s="121"/>
      <c r="H99" s="121"/>
      <c r="I99" s="121"/>
    </row>
    <row r="100" spans="1:10" s="118" customFormat="1" ht="14.25" customHeight="1">
      <c r="A100" s="66"/>
      <c r="B100" s="66"/>
      <c r="C100" s="121"/>
      <c r="D100" s="121"/>
      <c r="E100" s="121"/>
      <c r="F100" s="121"/>
      <c r="G100" s="121"/>
      <c r="H100" s="121"/>
      <c r="I100" s="121"/>
    </row>
    <row r="101" spans="1:10" s="118" customFormat="1" ht="14.25" customHeight="1">
      <c r="A101" s="66"/>
      <c r="B101" s="66"/>
      <c r="C101" s="121"/>
      <c r="D101" s="121"/>
      <c r="E101" s="121"/>
      <c r="F101" s="121"/>
      <c r="G101" s="121"/>
      <c r="H101" s="121"/>
      <c r="I101" s="121"/>
    </row>
    <row r="102" spans="1:10" s="118" customFormat="1" ht="14.25" customHeight="1">
      <c r="A102" s="66"/>
      <c r="B102" s="66"/>
      <c r="C102" s="121"/>
      <c r="D102" s="121"/>
      <c r="E102" s="121"/>
      <c r="F102" s="121"/>
      <c r="G102" s="121"/>
      <c r="H102" s="121"/>
      <c r="I102" s="121"/>
    </row>
    <row r="103" spans="1:10" s="118" customFormat="1" ht="14.25" customHeight="1">
      <c r="A103" s="66"/>
      <c r="B103" s="66"/>
      <c r="C103" s="121"/>
      <c r="D103" s="121"/>
      <c r="E103" s="121"/>
      <c r="F103" s="121"/>
      <c r="G103" s="121"/>
      <c r="H103" s="121"/>
      <c r="I103" s="121"/>
    </row>
    <row r="104" spans="1:10" s="118" customFormat="1" ht="5" customHeight="1">
      <c r="A104" s="569"/>
      <c r="B104" s="569"/>
      <c r="C104" s="121"/>
      <c r="D104" s="121"/>
      <c r="E104" s="121"/>
      <c r="F104" s="121"/>
      <c r="G104" s="121"/>
      <c r="H104" s="121"/>
      <c r="I104" s="121"/>
    </row>
    <row r="105" spans="1:10" ht="12" customHeight="1">
      <c r="A105" s="543" t="s">
        <v>1</v>
      </c>
      <c r="B105" s="74" t="s">
        <v>2</v>
      </c>
      <c r="J105" s="308" t="s">
        <v>3</v>
      </c>
    </row>
    <row r="106" spans="1:10" ht="12" customHeight="1">
      <c r="A106" s="544"/>
      <c r="B106" s="57" t="s">
        <v>748</v>
      </c>
      <c r="J106" s="22"/>
    </row>
    <row r="107" spans="1:10" ht="12" customHeight="1">
      <c r="A107" s="544"/>
      <c r="B107" s="244" t="s">
        <v>73</v>
      </c>
    </row>
    <row r="108" spans="1:10" ht="12" customHeight="1">
      <c r="A108" s="544"/>
      <c r="B108" s="244" t="s">
        <v>995</v>
      </c>
    </row>
    <row r="109" spans="1:10" ht="23" customHeight="1">
      <c r="A109" s="1"/>
      <c r="B109" s="1"/>
      <c r="C109" s="161"/>
      <c r="D109" s="161"/>
      <c r="E109" s="25"/>
      <c r="F109" s="25"/>
      <c r="G109" s="25"/>
      <c r="H109" s="25"/>
      <c r="I109" s="25"/>
      <c r="J109" s="109" t="s">
        <v>607</v>
      </c>
    </row>
    <row r="110" spans="1:10" ht="12" customHeight="1">
      <c r="A110" s="1"/>
      <c r="B110" s="3"/>
      <c r="C110" s="3"/>
      <c r="D110" s="58"/>
      <c r="E110" s="58"/>
      <c r="F110" s="58"/>
      <c r="G110" s="58"/>
      <c r="H110" s="58"/>
      <c r="I110" s="58"/>
      <c r="J110" s="59" t="s">
        <v>1001</v>
      </c>
    </row>
    <row r="111" spans="1:10" ht="18" customHeight="1">
      <c r="A111" s="550">
        <v>52</v>
      </c>
      <c r="B111" s="107" t="s">
        <v>559</v>
      </c>
      <c r="C111" s="162"/>
      <c r="D111" s="162"/>
      <c r="E111" s="162"/>
      <c r="F111" s="162"/>
      <c r="G111" s="162"/>
      <c r="H111" s="162"/>
      <c r="I111" s="162"/>
      <c r="J111" s="309" t="s">
        <v>519</v>
      </c>
    </row>
    <row r="112" spans="1:10" ht="18" customHeight="1">
      <c r="A112" s="551"/>
      <c r="B112" s="241" t="s">
        <v>560</v>
      </c>
      <c r="C112" s="164"/>
      <c r="D112" s="164"/>
      <c r="E112" s="164"/>
      <c r="F112" s="164"/>
      <c r="G112" s="164"/>
      <c r="H112" s="164"/>
      <c r="I112" s="164"/>
      <c r="J112" s="310" t="s">
        <v>520</v>
      </c>
    </row>
    <row r="113" spans="1:10" s="118" customFormat="1" ht="14.25" customHeight="1">
      <c r="C113" s="67"/>
      <c r="D113" s="67"/>
      <c r="E113" s="67"/>
      <c r="F113" s="67"/>
      <c r="G113" s="67"/>
      <c r="H113" s="67"/>
      <c r="I113" s="67"/>
    </row>
    <row r="114" spans="1:10" s="118" customFormat="1" ht="14.25" customHeight="1">
      <c r="C114" s="67"/>
      <c r="D114" s="67"/>
      <c r="E114" s="67"/>
      <c r="F114" s="67"/>
      <c r="G114" s="67"/>
      <c r="H114" s="67"/>
      <c r="I114" s="67"/>
    </row>
    <row r="115" spans="1:10" s="118" customFormat="1" ht="14.25" customHeight="1">
      <c r="C115" s="67"/>
      <c r="D115" s="67"/>
      <c r="E115" s="67"/>
      <c r="F115" s="67"/>
      <c r="G115" s="67"/>
      <c r="H115" s="67"/>
      <c r="I115" s="67"/>
    </row>
    <row r="116" spans="1:10" s="118" customFormat="1" ht="14.25" customHeight="1">
      <c r="A116" s="242" t="s">
        <v>283</v>
      </c>
      <c r="B116" s="314"/>
      <c r="C116" s="314"/>
      <c r="D116" s="314"/>
      <c r="E116" s="314"/>
      <c r="F116" s="314"/>
      <c r="G116" s="314"/>
      <c r="H116" s="314"/>
      <c r="I116" s="314"/>
      <c r="J116" s="110" t="s">
        <v>284</v>
      </c>
    </row>
    <row r="117" spans="1:10" ht="9" customHeight="1"/>
    <row r="118" spans="1:10" ht="18.75" customHeight="1">
      <c r="A118" s="34" t="s">
        <v>0</v>
      </c>
      <c r="B118" s="88"/>
      <c r="C118" s="110">
        <v>2010</v>
      </c>
      <c r="D118" s="110">
        <v>2015</v>
      </c>
      <c r="E118" s="110">
        <v>2020</v>
      </c>
      <c r="F118" s="110">
        <v>2021</v>
      </c>
      <c r="G118" s="110">
        <v>2022</v>
      </c>
      <c r="H118" s="110">
        <v>2023</v>
      </c>
      <c r="I118" s="110" t="s">
        <v>1003</v>
      </c>
      <c r="J118" s="248" t="s">
        <v>0</v>
      </c>
    </row>
    <row r="119" spans="1:10" s="118" customFormat="1" ht="14.25" customHeight="1">
      <c r="C119" s="67"/>
      <c r="D119" s="67"/>
      <c r="E119" s="67"/>
      <c r="F119" s="67"/>
      <c r="G119" s="67"/>
      <c r="H119" s="67"/>
      <c r="I119" s="67"/>
    </row>
    <row r="120" spans="1:10" s="118" customFormat="1" ht="14.25" customHeight="1">
      <c r="A120" s="391" t="s">
        <v>765</v>
      </c>
      <c r="B120" s="385"/>
      <c r="C120" s="329">
        <v>1067709.5339093371</v>
      </c>
      <c r="D120" s="115">
        <v>1161374.2750000001</v>
      </c>
      <c r="E120" s="115">
        <v>1401940.4789999994</v>
      </c>
      <c r="F120" s="115">
        <v>1386009.3000000003</v>
      </c>
      <c r="G120" s="115">
        <v>1333421.71462396</v>
      </c>
      <c r="H120" s="115">
        <v>1385579.6894059903</v>
      </c>
      <c r="I120" s="115">
        <v>1388517.0669999996</v>
      </c>
      <c r="J120" s="392" t="s">
        <v>765</v>
      </c>
    </row>
    <row r="121" spans="1:10" s="118" customFormat="1" ht="14.25" customHeight="1">
      <c r="A121" s="358" t="s">
        <v>72</v>
      </c>
      <c r="B121" s="380"/>
      <c r="C121" s="327">
        <v>175023</v>
      </c>
      <c r="D121" s="112">
        <v>316889.09000000003</v>
      </c>
      <c r="E121" s="112">
        <v>356182.8</v>
      </c>
      <c r="F121" s="112">
        <v>407118.63900000002</v>
      </c>
      <c r="G121" s="112">
        <v>453990.20500000002</v>
      </c>
      <c r="H121" s="112">
        <v>437868.87900000002</v>
      </c>
      <c r="I121" s="112">
        <v>513781.53899999999</v>
      </c>
      <c r="J121" s="351" t="s">
        <v>98</v>
      </c>
    </row>
    <row r="122" spans="1:10" s="118" customFormat="1" ht="14.25" customHeight="1">
      <c r="A122" s="358" t="s">
        <v>54</v>
      </c>
      <c r="B122" s="380"/>
      <c r="C122" s="327">
        <v>264819</v>
      </c>
      <c r="D122" s="112">
        <v>340030.80699999997</v>
      </c>
      <c r="E122" s="112">
        <v>326953.28999999998</v>
      </c>
      <c r="F122" s="112">
        <v>358043.07500000001</v>
      </c>
      <c r="G122" s="112">
        <v>340491.93599999999</v>
      </c>
      <c r="H122" s="112">
        <v>373921.489</v>
      </c>
      <c r="I122" s="112">
        <v>374307.11900000001</v>
      </c>
      <c r="J122" s="351" t="s">
        <v>55</v>
      </c>
    </row>
    <row r="123" spans="1:10" s="118" customFormat="1" ht="14.25" customHeight="1">
      <c r="A123" s="358" t="s">
        <v>67</v>
      </c>
      <c r="B123" s="380"/>
      <c r="C123" s="327">
        <v>112104</v>
      </c>
      <c r="D123" s="112">
        <v>149582.9</v>
      </c>
      <c r="E123" s="112">
        <v>189604.33199999999</v>
      </c>
      <c r="F123" s="112">
        <v>153738.81700000001</v>
      </c>
      <c r="G123" s="112">
        <v>175462.90700000001</v>
      </c>
      <c r="H123" s="112">
        <v>178658.74799999999</v>
      </c>
      <c r="I123" s="112">
        <v>195725.476</v>
      </c>
      <c r="J123" s="351" t="s">
        <v>26</v>
      </c>
    </row>
    <row r="124" spans="1:10" s="118" customFormat="1" ht="14.25" customHeight="1">
      <c r="A124" s="358" t="s">
        <v>5</v>
      </c>
      <c r="B124" s="380"/>
      <c r="C124" s="327">
        <v>160071</v>
      </c>
      <c r="D124" s="112">
        <v>179115.09700000001</v>
      </c>
      <c r="E124" s="112">
        <v>153617.65351999999</v>
      </c>
      <c r="F124" s="112">
        <v>156801.15571000005</v>
      </c>
      <c r="G124" s="112">
        <v>145398.97616000005</v>
      </c>
      <c r="H124" s="112">
        <v>129750.45472000001</v>
      </c>
      <c r="I124" s="112">
        <v>167428.21784</v>
      </c>
      <c r="J124" s="351" t="s">
        <v>6</v>
      </c>
    </row>
    <row r="125" spans="1:10" s="118" customFormat="1" ht="14.25" customHeight="1">
      <c r="A125" s="358" t="s">
        <v>99</v>
      </c>
      <c r="B125" s="380"/>
      <c r="C125" s="327">
        <v>24045.413</v>
      </c>
      <c r="D125" s="327">
        <v>46782.535000000003</v>
      </c>
      <c r="E125" s="327">
        <v>89895.520879999996</v>
      </c>
      <c r="F125" s="327">
        <v>103892.95299999999</v>
      </c>
      <c r="G125" s="327">
        <v>94597.430999999997</v>
      </c>
      <c r="H125" s="327">
        <v>101066.95299999999</v>
      </c>
      <c r="I125" s="327">
        <v>114656.56200000001</v>
      </c>
      <c r="J125" s="351" t="s">
        <v>99</v>
      </c>
    </row>
    <row r="126" spans="1:10" s="118" customFormat="1" ht="14.25" customHeight="1">
      <c r="A126" s="358" t="s">
        <v>499</v>
      </c>
      <c r="B126" s="380"/>
      <c r="C126" s="327">
        <v>236455</v>
      </c>
      <c r="D126" s="112">
        <v>126000.24</v>
      </c>
      <c r="E126" s="112">
        <v>85481.555999999997</v>
      </c>
      <c r="F126" s="112">
        <v>77525.369000000006</v>
      </c>
      <c r="G126" s="112">
        <v>79133.100999999995</v>
      </c>
      <c r="H126" s="112">
        <v>86756.498000000007</v>
      </c>
      <c r="I126" s="112">
        <v>104769.658</v>
      </c>
      <c r="J126" s="351" t="s">
        <v>500</v>
      </c>
    </row>
    <row r="127" spans="1:10" s="118" customFormat="1" ht="14.25" customHeight="1">
      <c r="A127" s="358" t="s">
        <v>71</v>
      </c>
      <c r="B127" s="380"/>
      <c r="C127" s="327">
        <v>45926</v>
      </c>
      <c r="D127" s="112">
        <v>43454.167999999998</v>
      </c>
      <c r="E127" s="112">
        <v>69556.825580000019</v>
      </c>
      <c r="F127" s="112">
        <v>77747.625020000007</v>
      </c>
      <c r="G127" s="112">
        <v>82372.481899999984</v>
      </c>
      <c r="H127" s="112">
        <v>85177.141259999989</v>
      </c>
      <c r="I127" s="112">
        <v>98936.05018000002</v>
      </c>
      <c r="J127" s="351" t="s">
        <v>88</v>
      </c>
    </row>
    <row r="128" spans="1:10" s="118" customFormat="1" ht="14.25" customHeight="1">
      <c r="A128" s="358" t="s">
        <v>8</v>
      </c>
      <c r="B128" s="380"/>
      <c r="C128" s="327">
        <v>58379</v>
      </c>
      <c r="D128" s="112">
        <v>64229.279999999999</v>
      </c>
      <c r="E128" s="112">
        <v>72320.343999999997</v>
      </c>
      <c r="F128" s="112">
        <v>77780.555999999997</v>
      </c>
      <c r="G128" s="112">
        <v>72586.817999999999</v>
      </c>
      <c r="H128" s="112">
        <v>69349.337</v>
      </c>
      <c r="I128" s="112">
        <v>75266.222999999998</v>
      </c>
      <c r="J128" s="351" t="s">
        <v>9</v>
      </c>
    </row>
    <row r="129" spans="1:10" s="118" customFormat="1" ht="14.25" customHeight="1">
      <c r="A129" s="358" t="s">
        <v>266</v>
      </c>
      <c r="B129" s="380"/>
      <c r="C129" s="327">
        <v>26782</v>
      </c>
      <c r="D129" s="327">
        <v>41397.921000000002</v>
      </c>
      <c r="E129" s="327">
        <v>48950.332999999999</v>
      </c>
      <c r="F129" s="327">
        <v>38313.519999999997</v>
      </c>
      <c r="G129" s="327">
        <v>44537.777000000002</v>
      </c>
      <c r="H129" s="327">
        <v>41261.296000000002</v>
      </c>
      <c r="I129" s="327">
        <v>42385.641000000003</v>
      </c>
      <c r="J129" s="334" t="s">
        <v>884</v>
      </c>
    </row>
    <row r="130" spans="1:10" s="118" customFormat="1" ht="14.25" customHeight="1">
      <c r="A130" s="358" t="s">
        <v>917</v>
      </c>
      <c r="B130" s="380"/>
      <c r="C130" s="327">
        <v>26022.002</v>
      </c>
      <c r="D130" s="112">
        <v>37897.101999999999</v>
      </c>
      <c r="E130" s="112">
        <v>49767.508820000003</v>
      </c>
      <c r="F130" s="112">
        <v>53720.282459999995</v>
      </c>
      <c r="G130" s="112">
        <v>49618.749210000002</v>
      </c>
      <c r="H130" s="112">
        <v>53315.880570000001</v>
      </c>
      <c r="I130" s="112">
        <v>41381.332999999999</v>
      </c>
      <c r="J130" s="351" t="s">
        <v>917</v>
      </c>
    </row>
    <row r="131" spans="1:10" s="118" customFormat="1" ht="14.25" customHeight="1">
      <c r="A131" s="358" t="s">
        <v>275</v>
      </c>
      <c r="B131" s="380"/>
      <c r="C131" s="388">
        <v>157957</v>
      </c>
      <c r="D131" s="388">
        <v>116671</v>
      </c>
      <c r="E131" s="112">
        <v>42777.475751000013</v>
      </c>
      <c r="F131" s="112">
        <v>37874.283229000008</v>
      </c>
      <c r="G131" s="112">
        <v>33449.211818999996</v>
      </c>
      <c r="H131" s="112">
        <v>27476.530485000007</v>
      </c>
      <c r="I131" s="112">
        <v>31217.877521000006</v>
      </c>
      <c r="J131" s="351" t="s">
        <v>276</v>
      </c>
    </row>
    <row r="132" spans="1:10" s="118" customFormat="1" ht="14.25" customHeight="1">
      <c r="A132" s="358" t="s">
        <v>96</v>
      </c>
      <c r="C132" s="235">
        <v>39647</v>
      </c>
      <c r="D132" s="235">
        <v>32161.642</v>
      </c>
      <c r="E132" s="235">
        <v>26908.896643999993</v>
      </c>
      <c r="F132" s="235">
        <v>25936.56393</v>
      </c>
      <c r="G132" s="235">
        <v>23334.247689999989</v>
      </c>
      <c r="H132" s="235">
        <v>22411.751650000002</v>
      </c>
      <c r="I132" s="235">
        <v>21143.213437000002</v>
      </c>
      <c r="J132" s="351" t="s">
        <v>96</v>
      </c>
    </row>
    <row r="133" spans="1:10" s="118" customFormat="1" ht="14.25" customHeight="1">
      <c r="A133" s="35" t="s">
        <v>100</v>
      </c>
      <c r="B133" s="66"/>
      <c r="C133" s="112">
        <v>6102.3389999999999</v>
      </c>
      <c r="D133" s="112">
        <v>3094.5144529999998</v>
      </c>
      <c r="E133" s="112">
        <v>10849.522000000001</v>
      </c>
      <c r="F133" s="112">
        <v>12028.5</v>
      </c>
      <c r="G133" s="112">
        <v>14167.53</v>
      </c>
      <c r="H133" s="112">
        <v>11462.699000000001</v>
      </c>
      <c r="I133" s="112">
        <v>13629.948</v>
      </c>
      <c r="J133" s="36" t="s">
        <v>100</v>
      </c>
    </row>
    <row r="134" spans="1:10" s="118" customFormat="1" ht="14.25" customHeight="1">
      <c r="A134" s="35" t="s">
        <v>106</v>
      </c>
      <c r="B134" s="66"/>
      <c r="C134" s="112">
        <v>79323</v>
      </c>
      <c r="D134" s="112">
        <v>10814.671</v>
      </c>
      <c r="E134" s="112">
        <v>6378.8979010000003</v>
      </c>
      <c r="F134" s="112">
        <v>6923.5050150000015</v>
      </c>
      <c r="G134" s="112">
        <v>8988.6068289999948</v>
      </c>
      <c r="H134" s="112">
        <v>8858.5720459999975</v>
      </c>
      <c r="I134" s="112">
        <v>12428.265528999998</v>
      </c>
      <c r="J134" s="36" t="s">
        <v>280</v>
      </c>
    </row>
    <row r="135" spans="1:10" s="118" customFormat="1" ht="14.25" customHeight="1">
      <c r="A135" s="35" t="s">
        <v>523</v>
      </c>
      <c r="B135" s="66"/>
      <c r="C135" s="112">
        <v>3872</v>
      </c>
      <c r="D135" s="112">
        <v>10579.956</v>
      </c>
      <c r="E135" s="112">
        <v>15104.335999999999</v>
      </c>
      <c r="F135" s="112">
        <v>15682.782999999999</v>
      </c>
      <c r="G135" s="112">
        <v>14659.027</v>
      </c>
      <c r="H135" s="112">
        <v>12760.252</v>
      </c>
      <c r="I135" s="112">
        <v>12363.654</v>
      </c>
      <c r="J135" s="36" t="s">
        <v>524</v>
      </c>
    </row>
    <row r="136" spans="1:10" s="118" customFormat="1" ht="14.25" customHeight="1">
      <c r="A136" s="35" t="s">
        <v>7</v>
      </c>
      <c r="B136" s="66"/>
      <c r="C136" s="112">
        <v>9371</v>
      </c>
      <c r="D136" s="112">
        <v>12435.901</v>
      </c>
      <c r="E136" s="112">
        <v>10596.101000000001</v>
      </c>
      <c r="F136" s="112">
        <v>7047.8940000000002</v>
      </c>
      <c r="G136" s="112">
        <v>8438.3639999999996</v>
      </c>
      <c r="H136" s="112">
        <v>9181.768</v>
      </c>
      <c r="I136" s="112">
        <v>12075.472</v>
      </c>
      <c r="J136" s="36" t="s">
        <v>7</v>
      </c>
    </row>
    <row r="137" spans="1:10" s="118" customFormat="1" ht="14.25" customHeight="1">
      <c r="A137" s="35" t="s">
        <v>104</v>
      </c>
      <c r="B137" s="66"/>
      <c r="C137" s="112">
        <v>1874.81</v>
      </c>
      <c r="D137" s="112">
        <v>4377.0810000000001</v>
      </c>
      <c r="E137" s="112">
        <v>8049.7849999999999</v>
      </c>
      <c r="F137" s="112">
        <v>7433.0141020000001</v>
      </c>
      <c r="G137" s="112">
        <v>9092.9573009999986</v>
      </c>
      <c r="H137" s="112">
        <v>9392.7379999999994</v>
      </c>
      <c r="I137" s="112">
        <v>10094</v>
      </c>
      <c r="J137" s="36" t="s">
        <v>104</v>
      </c>
    </row>
    <row r="138" spans="1:10" s="118" customFormat="1" ht="14.25" customHeight="1">
      <c r="A138" s="35" t="s">
        <v>271</v>
      </c>
      <c r="B138" s="66"/>
      <c r="C138" s="112">
        <v>6156</v>
      </c>
      <c r="D138" s="112">
        <v>7780.6149999999998</v>
      </c>
      <c r="E138" s="112">
        <v>10633.038715999999</v>
      </c>
      <c r="F138" s="112">
        <v>11605.075305999997</v>
      </c>
      <c r="G138" s="112">
        <v>13082.795197999996</v>
      </c>
      <c r="H138" s="112">
        <v>13978.148088000002</v>
      </c>
      <c r="I138" s="112">
        <v>9902</v>
      </c>
      <c r="J138" s="36" t="s">
        <v>272</v>
      </c>
    </row>
    <row r="139" spans="1:10" s="118" customFormat="1" ht="14.25" customHeight="1">
      <c r="A139" s="35" t="s">
        <v>56</v>
      </c>
      <c r="B139" s="66"/>
      <c r="C139" s="112">
        <v>10811</v>
      </c>
      <c r="D139" s="112">
        <v>5497.3649999999998</v>
      </c>
      <c r="E139" s="112">
        <v>7873.723</v>
      </c>
      <c r="F139" s="112">
        <v>7502.3230000000003</v>
      </c>
      <c r="G139" s="112">
        <v>7654.6140331000015</v>
      </c>
      <c r="H139" s="112">
        <v>7098.8524154000006</v>
      </c>
      <c r="I139" s="112">
        <v>8590.7321999999986</v>
      </c>
      <c r="J139" s="36" t="s">
        <v>57</v>
      </c>
    </row>
    <row r="140" spans="1:10" s="118" customFormat="1" ht="14.25" customHeight="1">
      <c r="A140" s="35" t="s">
        <v>561</v>
      </c>
      <c r="B140" s="66"/>
      <c r="C140" s="112">
        <v>1406.2694899999997</v>
      </c>
      <c r="D140" s="112">
        <v>3375.9356799999991</v>
      </c>
      <c r="E140" s="112">
        <v>6073.0769499999997</v>
      </c>
      <c r="F140" s="112">
        <v>6949.4340299999994</v>
      </c>
      <c r="G140" s="112">
        <v>7662.3623500000012</v>
      </c>
      <c r="H140" s="112">
        <v>5653.777039999999</v>
      </c>
      <c r="I140" s="112">
        <v>6108.3332199999995</v>
      </c>
      <c r="J140" s="36" t="s">
        <v>561</v>
      </c>
    </row>
    <row r="141" spans="1:10" s="118" customFormat="1" ht="14.25" customHeight="1">
      <c r="A141" s="66"/>
      <c r="B141" s="66"/>
      <c r="C141" s="112"/>
      <c r="D141" s="112"/>
      <c r="E141" s="112"/>
      <c r="F141" s="112"/>
      <c r="G141" s="112"/>
      <c r="H141" s="112"/>
      <c r="I141" s="112"/>
      <c r="J141" s="67"/>
    </row>
    <row r="142" spans="1:10" s="118" customFormat="1" ht="14.25" customHeight="1">
      <c r="A142" s="66"/>
      <c r="B142" s="66"/>
      <c r="C142" s="112"/>
      <c r="D142" s="112"/>
      <c r="E142" s="112"/>
      <c r="F142" s="112"/>
      <c r="G142" s="112"/>
      <c r="H142" s="112"/>
      <c r="I142" s="112"/>
      <c r="J142" s="67"/>
    </row>
    <row r="143" spans="1:10" s="118" customFormat="1" ht="14.25" customHeight="1">
      <c r="A143" s="66"/>
      <c r="B143" s="66"/>
      <c r="C143" s="112"/>
      <c r="D143" s="112"/>
      <c r="E143" s="112"/>
      <c r="F143" s="112"/>
      <c r="G143" s="112"/>
      <c r="H143" s="112"/>
      <c r="I143" s="112"/>
      <c r="J143" s="67"/>
    </row>
    <row r="144" spans="1:10" s="118" customFormat="1" ht="14.25" customHeight="1">
      <c r="A144" s="66"/>
      <c r="B144" s="66"/>
      <c r="C144" s="112"/>
      <c r="D144" s="112"/>
      <c r="E144" s="112"/>
      <c r="F144" s="112"/>
      <c r="G144" s="112"/>
      <c r="H144" s="112"/>
      <c r="I144" s="112"/>
      <c r="J144" s="67"/>
    </row>
    <row r="145" spans="1:10" s="118" customFormat="1" ht="14.25" customHeight="1">
      <c r="A145" s="66"/>
      <c r="B145" s="66"/>
      <c r="C145" s="112"/>
      <c r="D145" s="112"/>
      <c r="E145" s="112"/>
      <c r="F145" s="112"/>
      <c r="G145" s="112"/>
      <c r="H145" s="112"/>
      <c r="I145" s="112"/>
      <c r="J145" s="67"/>
    </row>
    <row r="146" spans="1:10" s="118" customFormat="1" ht="14.25" customHeight="1">
      <c r="A146" s="66"/>
      <c r="B146" s="66"/>
      <c r="C146" s="112"/>
      <c r="D146" s="112"/>
      <c r="E146" s="112"/>
      <c r="F146" s="112"/>
      <c r="G146" s="112"/>
      <c r="H146" s="112"/>
      <c r="I146" s="112"/>
      <c r="J146" s="67"/>
    </row>
    <row r="147" spans="1:10" s="118" customFormat="1" ht="14.25" customHeight="1">
      <c r="A147" s="66"/>
      <c r="B147" s="66"/>
      <c r="C147" s="112"/>
      <c r="D147" s="112"/>
      <c r="E147" s="112"/>
      <c r="F147" s="112"/>
      <c r="G147" s="112"/>
      <c r="H147" s="112"/>
      <c r="I147" s="112"/>
      <c r="J147" s="67"/>
    </row>
    <row r="148" spans="1:10" s="118" customFormat="1" ht="14.25" customHeight="1">
      <c r="A148" s="66"/>
      <c r="B148" s="66"/>
      <c r="C148" s="112"/>
      <c r="D148" s="112"/>
      <c r="E148" s="112"/>
      <c r="F148" s="112"/>
      <c r="G148" s="112"/>
      <c r="H148" s="112"/>
      <c r="I148" s="112"/>
      <c r="J148" s="67"/>
    </row>
    <row r="149" spans="1:10" s="118" customFormat="1" ht="14.25" customHeight="1">
      <c r="A149" s="66"/>
      <c r="B149" s="66"/>
      <c r="C149" s="112"/>
      <c r="D149" s="112"/>
      <c r="E149" s="112"/>
      <c r="F149" s="112"/>
      <c r="G149" s="112"/>
      <c r="H149" s="112"/>
      <c r="I149" s="112"/>
      <c r="J149" s="67"/>
    </row>
    <row r="150" spans="1:10" s="118" customFormat="1" ht="14.25" customHeight="1">
      <c r="A150" s="66"/>
      <c r="B150" s="66"/>
      <c r="C150" s="112"/>
      <c r="D150" s="112"/>
      <c r="E150" s="112"/>
      <c r="F150" s="112"/>
      <c r="G150" s="112"/>
      <c r="H150" s="112"/>
      <c r="I150" s="112"/>
      <c r="J150" s="67"/>
    </row>
    <row r="151" spans="1:10" s="118" customFormat="1" ht="14.25" customHeight="1">
      <c r="A151" s="66"/>
      <c r="B151" s="66"/>
      <c r="C151" s="112"/>
      <c r="D151" s="112"/>
      <c r="E151" s="112"/>
      <c r="F151" s="112"/>
      <c r="G151" s="112"/>
      <c r="H151" s="112"/>
      <c r="I151" s="112"/>
      <c r="J151" s="67"/>
    </row>
    <row r="152" spans="1:10" s="118" customFormat="1" ht="14.25" customHeight="1">
      <c r="A152" s="66"/>
      <c r="B152" s="66"/>
      <c r="C152" s="112"/>
      <c r="D152" s="112"/>
      <c r="E152" s="112"/>
      <c r="F152" s="112"/>
      <c r="G152" s="112"/>
      <c r="H152" s="112"/>
      <c r="I152" s="112"/>
      <c r="J152" s="67"/>
    </row>
    <row r="153" spans="1:10" s="118" customFormat="1" ht="14.25" customHeight="1">
      <c r="A153" s="66"/>
      <c r="B153" s="66"/>
      <c r="C153" s="112"/>
      <c r="D153" s="112"/>
      <c r="E153" s="112"/>
      <c r="F153" s="112"/>
      <c r="G153" s="112"/>
      <c r="H153" s="112"/>
      <c r="I153" s="112"/>
      <c r="J153" s="67"/>
    </row>
    <row r="154" spans="1:10" s="118" customFormat="1" ht="14.25" customHeight="1">
      <c r="C154" s="112"/>
      <c r="D154" s="112"/>
      <c r="E154" s="112"/>
      <c r="F154" s="112"/>
      <c r="G154" s="112"/>
      <c r="H154" s="112"/>
      <c r="I154" s="112"/>
      <c r="J154" s="67"/>
    </row>
    <row r="155" spans="1:10" s="118" customFormat="1" ht="14.25" customHeight="1">
      <c r="C155" s="112"/>
      <c r="D155" s="112"/>
      <c r="E155" s="112"/>
      <c r="F155" s="112"/>
      <c r="G155" s="112"/>
      <c r="H155" s="112"/>
      <c r="I155" s="112"/>
      <c r="J155" s="67"/>
    </row>
    <row r="156" spans="1:10" s="118" customFormat="1" ht="14.25" customHeight="1">
      <c r="C156" s="112"/>
      <c r="D156" s="112"/>
      <c r="E156" s="112"/>
      <c r="F156" s="112"/>
      <c r="G156" s="112"/>
      <c r="H156" s="112"/>
      <c r="I156" s="112"/>
      <c r="J156" s="67"/>
    </row>
    <row r="157" spans="1:10" s="118" customFormat="1" ht="14.25" customHeight="1">
      <c r="C157" s="121"/>
      <c r="D157" s="121"/>
      <c r="E157" s="121"/>
      <c r="F157" s="121"/>
      <c r="G157" s="121"/>
      <c r="H157" s="121"/>
      <c r="I157" s="121"/>
    </row>
    <row r="158" spans="1:10" s="118" customFormat="1" ht="5" customHeight="1">
      <c r="C158" s="121"/>
      <c r="D158" s="121"/>
      <c r="E158" s="121"/>
      <c r="F158" s="121"/>
      <c r="G158" s="121"/>
      <c r="H158" s="121"/>
      <c r="I158" s="121"/>
    </row>
    <row r="159" spans="1:10" ht="12" customHeight="1">
      <c r="A159" s="543"/>
      <c r="B159" s="57" t="s">
        <v>748</v>
      </c>
      <c r="J159" s="22"/>
    </row>
    <row r="160" spans="1:10" ht="12" customHeight="1">
      <c r="A160" s="544"/>
      <c r="B160" s="244" t="s">
        <v>73</v>
      </c>
      <c r="J160" s="22"/>
    </row>
    <row r="161" spans="1:2" ht="12" customHeight="1">
      <c r="A161" s="544"/>
      <c r="B161" s="244" t="s">
        <v>995</v>
      </c>
    </row>
    <row r="162" spans="1:2" ht="12" customHeight="1">
      <c r="A162" s="544"/>
    </row>
  </sheetData>
  <mergeCells count="7">
    <mergeCell ref="A57:A58"/>
    <mergeCell ref="A51:A54"/>
    <mergeCell ref="A3:A4"/>
    <mergeCell ref="A159:A162"/>
    <mergeCell ref="A111:A112"/>
    <mergeCell ref="A104:B104"/>
    <mergeCell ref="A105:A108"/>
  </mergeCells>
  <hyperlinks>
    <hyperlink ref="J3" location="'Inhoudsopgave Zuivel in cijfers'!A1" display="Terug naar inhoudsopgave" xr:uid="{191EC89F-F739-4811-8517-11D1F4F686BC}"/>
    <hyperlink ref="J4" location="'Inhoudsopgave Zuivel in cijfers'!A1" display="Back to table of contents" xr:uid="{68160BA7-28EF-45CD-A4EA-E53F7A69C95D}"/>
  </hyperlinks>
  <printOptions horizontalCentered="1"/>
  <pageMargins left="0.39370078740157483" right="0.39370078740157483" top="0.39370078740157483" bottom="0.39370078740157483" header="0" footer="0"/>
  <pageSetup paperSize="9" orientation="portrait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>
    <tabColor rgb="FFBBD25B"/>
  </sheetPr>
  <dimension ref="A1:J162"/>
  <sheetViews>
    <sheetView showWhiteSpace="0" zoomScaleNormal="100" workbookViewId="0"/>
  </sheetViews>
  <sheetFormatPr baseColWidth="10" defaultColWidth="9.5" defaultRowHeight="14.5" customHeight="1"/>
  <cols>
    <col min="1" max="1" width="9.5" style="2"/>
    <col min="2" max="2" width="20" style="2" customWidth="1"/>
    <col min="3" max="9" width="11.5" style="7" customWidth="1"/>
    <col min="10" max="10" width="28.5" style="2" customWidth="1"/>
    <col min="11" max="16384" width="9.5" style="2"/>
  </cols>
  <sheetData>
    <row r="1" spans="1:10" ht="23" customHeight="1">
      <c r="A1" s="1"/>
      <c r="B1" s="1"/>
      <c r="C1" s="161"/>
      <c r="D1" s="161"/>
      <c r="E1" s="25"/>
      <c r="F1" s="25"/>
      <c r="G1" s="25"/>
      <c r="H1" s="25"/>
      <c r="I1" s="25"/>
      <c r="J1" s="109" t="s">
        <v>607</v>
      </c>
    </row>
    <row r="2" spans="1:10" ht="12" customHeight="1">
      <c r="A2" s="1"/>
      <c r="B2" s="3"/>
      <c r="C2" s="3"/>
      <c r="D2" s="3"/>
      <c r="E2" s="3"/>
      <c r="F2" s="3"/>
      <c r="G2" s="3"/>
      <c r="H2" s="3"/>
      <c r="I2" s="3"/>
      <c r="J2" s="59" t="s">
        <v>1001</v>
      </c>
    </row>
    <row r="3" spans="1:10" ht="18" customHeight="1">
      <c r="A3" s="550">
        <v>53</v>
      </c>
      <c r="B3" s="107" t="s">
        <v>562</v>
      </c>
      <c r="C3" s="162"/>
      <c r="D3" s="162"/>
      <c r="E3" s="162"/>
      <c r="F3" s="162"/>
      <c r="G3" s="162"/>
      <c r="H3" s="162"/>
      <c r="I3" s="162"/>
      <c r="J3" s="125" t="s">
        <v>583</v>
      </c>
    </row>
    <row r="4" spans="1:10" ht="18" customHeight="1">
      <c r="A4" s="551"/>
      <c r="B4" s="241" t="s">
        <v>563</v>
      </c>
      <c r="C4" s="164"/>
      <c r="D4" s="164"/>
      <c r="E4" s="164"/>
      <c r="F4" s="164"/>
      <c r="G4" s="164"/>
      <c r="H4" s="164"/>
      <c r="I4" s="164"/>
      <c r="J4" s="225" t="s">
        <v>584</v>
      </c>
    </row>
    <row r="5" spans="1:10" s="118" customFormat="1" ht="14.25" customHeight="1">
      <c r="C5" s="67"/>
      <c r="D5" s="67"/>
      <c r="E5" s="67"/>
      <c r="F5" s="67"/>
      <c r="G5" s="67"/>
      <c r="H5" s="67"/>
      <c r="I5" s="67"/>
    </row>
    <row r="6" spans="1:10" s="118" customFormat="1" ht="14.25" customHeight="1">
      <c r="C6" s="67"/>
      <c r="D6" s="67"/>
      <c r="E6" s="67"/>
      <c r="F6" s="67"/>
      <c r="G6" s="67"/>
      <c r="H6" s="67"/>
      <c r="I6" s="67"/>
    </row>
    <row r="7" spans="1:10" s="118" customFormat="1" ht="14.25" customHeight="1">
      <c r="C7" s="67"/>
      <c r="D7" s="67"/>
      <c r="E7" s="67"/>
      <c r="F7" s="67"/>
      <c r="G7" s="67"/>
      <c r="H7" s="67"/>
      <c r="I7" s="67"/>
    </row>
    <row r="8" spans="1:10" ht="14.25" customHeight="1">
      <c r="A8" s="242" t="s">
        <v>773</v>
      </c>
      <c r="B8" s="118"/>
      <c r="C8" s="67"/>
      <c r="D8" s="67"/>
      <c r="E8" s="67"/>
      <c r="F8" s="67"/>
      <c r="G8" s="67"/>
      <c r="H8" s="67"/>
      <c r="I8" s="67"/>
      <c r="J8" s="110" t="s">
        <v>774</v>
      </c>
    </row>
    <row r="9" spans="1:10" ht="9" customHeight="1"/>
    <row r="10" spans="1:10" ht="18.75" customHeight="1">
      <c r="A10" s="34" t="s">
        <v>0</v>
      </c>
      <c r="B10" s="88"/>
      <c r="C10" s="110">
        <v>2010</v>
      </c>
      <c r="D10" s="110">
        <v>2015</v>
      </c>
      <c r="E10" s="110">
        <v>2020</v>
      </c>
      <c r="F10" s="110">
        <v>2021</v>
      </c>
      <c r="G10" s="110">
        <v>2022</v>
      </c>
      <c r="H10" s="110">
        <v>2023</v>
      </c>
      <c r="I10" s="110" t="s">
        <v>1003</v>
      </c>
      <c r="J10" s="248" t="s">
        <v>0</v>
      </c>
    </row>
    <row r="11" spans="1:10" s="118" customFormat="1" ht="14.25" customHeight="1">
      <c r="C11" s="67"/>
      <c r="D11" s="67"/>
      <c r="E11" s="67"/>
      <c r="F11" s="67"/>
      <c r="G11" s="67"/>
      <c r="H11" s="67"/>
      <c r="I11" s="67"/>
    </row>
    <row r="12" spans="1:10" s="118" customFormat="1" ht="14.25" customHeight="1">
      <c r="A12" s="258" t="s">
        <v>765</v>
      </c>
      <c r="B12" s="237"/>
      <c r="C12" s="115">
        <v>907094.74500177626</v>
      </c>
      <c r="D12" s="115">
        <v>1050468.024</v>
      </c>
      <c r="E12" s="115">
        <v>1242355.308</v>
      </c>
      <c r="F12" s="115">
        <v>1261460.1760000004</v>
      </c>
      <c r="G12" s="115">
        <v>1187029.1739999994</v>
      </c>
      <c r="H12" s="115">
        <v>1281441.5480000004</v>
      </c>
      <c r="I12" s="115">
        <v>1218972.943</v>
      </c>
      <c r="J12" s="246" t="s">
        <v>765</v>
      </c>
    </row>
    <row r="13" spans="1:10" s="118" customFormat="1" ht="14.25" customHeight="1">
      <c r="A13" s="390"/>
      <c r="B13" s="339"/>
      <c r="C13" s="67"/>
      <c r="D13" s="67"/>
      <c r="E13" s="67"/>
      <c r="F13" s="67"/>
      <c r="G13" s="67"/>
      <c r="H13" s="67"/>
      <c r="I13" s="67"/>
      <c r="J13" s="75"/>
    </row>
    <row r="14" spans="1:10" s="118" customFormat="1" ht="14.25" customHeight="1">
      <c r="A14" s="258" t="s">
        <v>60</v>
      </c>
      <c r="B14" s="237"/>
      <c r="C14" s="115">
        <v>198737.54500000001</v>
      </c>
      <c r="D14" s="115">
        <v>262352.32400000002</v>
      </c>
      <c r="E14" s="115">
        <v>319652.02899999998</v>
      </c>
      <c r="F14" s="115">
        <v>341258.57300000003</v>
      </c>
      <c r="G14" s="115">
        <v>325772.85200000001</v>
      </c>
      <c r="H14" s="115">
        <v>356329.58399999997</v>
      </c>
      <c r="I14" s="115">
        <v>338911.34100000001</v>
      </c>
      <c r="J14" s="246" t="s">
        <v>70</v>
      </c>
    </row>
    <row r="15" spans="1:10" s="118" customFormat="1" ht="14.25" customHeight="1">
      <c r="A15" s="35" t="s">
        <v>37</v>
      </c>
      <c r="B15" s="66"/>
      <c r="C15" s="112">
        <v>134402</v>
      </c>
      <c r="D15" s="112">
        <v>199117.3</v>
      </c>
      <c r="E15" s="112">
        <v>301379.53999999998</v>
      </c>
      <c r="F15" s="112">
        <v>284928.69900000002</v>
      </c>
      <c r="G15" s="112">
        <v>239718.82500000001</v>
      </c>
      <c r="H15" s="112">
        <v>248152.21900000001</v>
      </c>
      <c r="I15" s="112">
        <v>251303.092</v>
      </c>
      <c r="J15" s="36" t="s">
        <v>38</v>
      </c>
    </row>
    <row r="16" spans="1:10" s="118" customFormat="1" ht="14.25" customHeight="1">
      <c r="A16" s="35" t="s">
        <v>14</v>
      </c>
      <c r="B16" s="66"/>
      <c r="C16" s="112">
        <v>125060</v>
      </c>
      <c r="D16" s="112">
        <v>155209.1</v>
      </c>
      <c r="E16" s="112">
        <v>156465.076</v>
      </c>
      <c r="F16" s="112">
        <v>156461.21</v>
      </c>
      <c r="G16" s="112">
        <v>145955.19</v>
      </c>
      <c r="H16" s="112">
        <v>154431.84899999999</v>
      </c>
      <c r="I16" s="112">
        <v>150640.853</v>
      </c>
      <c r="J16" s="36" t="s">
        <v>93</v>
      </c>
    </row>
    <row r="17" spans="1:10" s="118" customFormat="1" ht="14.25" customHeight="1">
      <c r="A17" s="35" t="s">
        <v>61</v>
      </c>
      <c r="B17" s="66"/>
      <c r="C17" s="112">
        <v>131231</v>
      </c>
      <c r="D17" s="112">
        <v>132846.6</v>
      </c>
      <c r="E17" s="112">
        <v>155788.96299999999</v>
      </c>
      <c r="F17" s="112">
        <v>161573.39300000001</v>
      </c>
      <c r="G17" s="112">
        <v>139484.83100000001</v>
      </c>
      <c r="H17" s="112">
        <v>159987.908</v>
      </c>
      <c r="I17" s="112">
        <v>131600.783</v>
      </c>
      <c r="J17" s="36" t="s">
        <v>17</v>
      </c>
    </row>
    <row r="18" spans="1:10" s="118" customFormat="1" ht="14.25" customHeight="1">
      <c r="A18" s="35" t="s">
        <v>15</v>
      </c>
      <c r="B18" s="66"/>
      <c r="C18" s="112">
        <v>80163</v>
      </c>
      <c r="D18" s="112">
        <v>104514.3</v>
      </c>
      <c r="E18" s="112">
        <v>91676.745999999999</v>
      </c>
      <c r="F18" s="112">
        <v>100055.535</v>
      </c>
      <c r="G18" s="112">
        <v>100468.798</v>
      </c>
      <c r="H18" s="112">
        <v>106205.073</v>
      </c>
      <c r="I18" s="112">
        <v>122034.85400000001</v>
      </c>
      <c r="J18" s="36" t="s">
        <v>16</v>
      </c>
    </row>
    <row r="19" spans="1:10" s="118" customFormat="1" ht="14.25" customHeight="1">
      <c r="A19" s="35" t="s">
        <v>27</v>
      </c>
      <c r="B19" s="66"/>
      <c r="C19" s="112">
        <v>56240</v>
      </c>
      <c r="D19" s="112">
        <v>38326.1</v>
      </c>
      <c r="E19" s="112">
        <v>51049.103000000003</v>
      </c>
      <c r="F19" s="112">
        <v>53618.11</v>
      </c>
      <c r="G19" s="112">
        <v>63089.012999999999</v>
      </c>
      <c r="H19" s="112">
        <v>73069.278000000006</v>
      </c>
      <c r="I19" s="112">
        <v>62657.995999999999</v>
      </c>
      <c r="J19" s="36" t="s">
        <v>28</v>
      </c>
    </row>
    <row r="20" spans="1:10" s="118" customFormat="1" ht="14.25" customHeight="1">
      <c r="A20" s="35" t="s">
        <v>31</v>
      </c>
      <c r="B20" s="66"/>
      <c r="C20" s="112">
        <v>26938</v>
      </c>
      <c r="D20" s="112">
        <v>41339.599999999999</v>
      </c>
      <c r="E20" s="112">
        <v>58855.142</v>
      </c>
      <c r="F20" s="112">
        <v>49383.949000000001</v>
      </c>
      <c r="G20" s="112">
        <v>74176.494000000006</v>
      </c>
      <c r="H20" s="112">
        <v>74439.701000000001</v>
      </c>
      <c r="I20" s="112">
        <v>61164.457999999999</v>
      </c>
      <c r="J20" s="36" t="s">
        <v>32</v>
      </c>
    </row>
    <row r="21" spans="1:10" s="118" customFormat="1" ht="14.25" customHeight="1">
      <c r="A21" s="35" t="s">
        <v>33</v>
      </c>
      <c r="B21" s="66"/>
      <c r="C21" s="112">
        <v>31033</v>
      </c>
      <c r="D21" s="112">
        <v>38852.699999999997</v>
      </c>
      <c r="E21" s="112">
        <v>35334.775000000001</v>
      </c>
      <c r="F21" s="112">
        <v>33845.355000000003</v>
      </c>
      <c r="G21" s="112">
        <v>29930.108</v>
      </c>
      <c r="H21" s="112">
        <v>31869.833999999999</v>
      </c>
      <c r="I21" s="112">
        <v>31840.948</v>
      </c>
      <c r="J21" s="36" t="s">
        <v>33</v>
      </c>
    </row>
    <row r="22" spans="1:10" s="118" customFormat="1" ht="14.25" customHeight="1">
      <c r="A22" s="35" t="s">
        <v>22</v>
      </c>
      <c r="B22" s="66"/>
      <c r="C22" s="112">
        <v>27285</v>
      </c>
      <c r="D22" s="112">
        <v>9430.7999999999993</v>
      </c>
      <c r="E22" s="112">
        <v>14664.072</v>
      </c>
      <c r="F22" s="112">
        <v>17899.446</v>
      </c>
      <c r="G22" s="112">
        <v>13480.888999999999</v>
      </c>
      <c r="H22" s="112">
        <v>18231.293000000001</v>
      </c>
      <c r="I22" s="112">
        <v>14920.529</v>
      </c>
      <c r="J22" s="36" t="s">
        <v>23</v>
      </c>
    </row>
    <row r="23" spans="1:10" s="118" customFormat="1" ht="14.25" customHeight="1">
      <c r="A23" s="35" t="s">
        <v>18</v>
      </c>
      <c r="B23" s="66"/>
      <c r="C23" s="112">
        <v>38291</v>
      </c>
      <c r="D23" s="112">
        <v>19893.400000000001</v>
      </c>
      <c r="E23" s="112">
        <v>19450.463</v>
      </c>
      <c r="F23" s="112">
        <v>21614.812999999998</v>
      </c>
      <c r="G23" s="112">
        <v>21533.544000000002</v>
      </c>
      <c r="H23" s="112">
        <v>14355.33</v>
      </c>
      <c r="I23" s="112">
        <v>14652.16</v>
      </c>
      <c r="J23" s="36" t="s">
        <v>19</v>
      </c>
    </row>
    <row r="24" spans="1:10" s="118" customFormat="1" ht="14.25" customHeight="1">
      <c r="A24" s="35" t="s">
        <v>36</v>
      </c>
      <c r="B24" s="66"/>
      <c r="C24" s="112">
        <v>21494</v>
      </c>
      <c r="D24" s="112">
        <v>18775.599999999999</v>
      </c>
      <c r="E24" s="112">
        <v>13107.781000000001</v>
      </c>
      <c r="F24" s="112">
        <v>15395.819</v>
      </c>
      <c r="G24" s="112">
        <v>7777.3360000000002</v>
      </c>
      <c r="H24" s="112">
        <v>11010.314</v>
      </c>
      <c r="I24" s="112">
        <v>12160.07</v>
      </c>
      <c r="J24" s="36" t="s">
        <v>36</v>
      </c>
    </row>
    <row r="25" spans="1:10" s="118" customFormat="1" ht="14.25" customHeight="1">
      <c r="A25" s="35" t="s">
        <v>24</v>
      </c>
      <c r="B25" s="66"/>
      <c r="C25" s="112">
        <v>5033</v>
      </c>
      <c r="D25" s="112">
        <v>1307.0999999999999</v>
      </c>
      <c r="E25" s="112">
        <v>2789.7510000000002</v>
      </c>
      <c r="F25" s="112">
        <v>3094.7640000000001</v>
      </c>
      <c r="G25" s="112">
        <v>2472.7890000000002</v>
      </c>
      <c r="H25" s="112">
        <v>7402.3419999999996</v>
      </c>
      <c r="I25" s="112">
        <v>4537.7179999999998</v>
      </c>
      <c r="J25" s="36" t="s">
        <v>25</v>
      </c>
    </row>
    <row r="26" spans="1:10" s="118" customFormat="1" ht="14.25" customHeight="1">
      <c r="A26" s="35" t="s">
        <v>66</v>
      </c>
      <c r="B26" s="66"/>
      <c r="C26" s="112">
        <v>8121</v>
      </c>
      <c r="D26" s="112">
        <v>3777.6</v>
      </c>
      <c r="E26" s="112">
        <v>2346.4670000000001</v>
      </c>
      <c r="F26" s="112">
        <v>2608.5219999999999</v>
      </c>
      <c r="G26" s="112">
        <v>3621.7779999999998</v>
      </c>
      <c r="H26" s="112">
        <v>4268.3220000000001</v>
      </c>
      <c r="I26" s="112">
        <v>4289.7650000000003</v>
      </c>
      <c r="J26" s="36" t="s">
        <v>109</v>
      </c>
    </row>
    <row r="27" spans="1:10" s="118" customFormat="1" ht="14.25" customHeight="1">
      <c r="A27" s="35" t="s">
        <v>29</v>
      </c>
      <c r="B27" s="66"/>
      <c r="C27" s="112">
        <v>2480</v>
      </c>
      <c r="D27" s="112">
        <v>4135.3999999999996</v>
      </c>
      <c r="E27" s="112">
        <v>4078.364</v>
      </c>
      <c r="F27" s="112">
        <v>4823.4440000000004</v>
      </c>
      <c r="G27" s="112">
        <v>4565.4170000000004</v>
      </c>
      <c r="H27" s="112">
        <v>4407.4530000000004</v>
      </c>
      <c r="I27" s="112">
        <v>3916.5790000000002</v>
      </c>
      <c r="J27" s="36" t="s">
        <v>30</v>
      </c>
    </row>
    <row r="28" spans="1:10" s="118" customFormat="1" ht="14.25" customHeight="1">
      <c r="A28" s="35" t="s">
        <v>63</v>
      </c>
      <c r="B28" s="66"/>
      <c r="C28" s="112">
        <v>2959</v>
      </c>
      <c r="D28" s="112">
        <v>6534.6</v>
      </c>
      <c r="E28" s="112">
        <v>6451.8440000000001</v>
      </c>
      <c r="F28" s="112">
        <v>6076.83</v>
      </c>
      <c r="G28" s="112">
        <v>3976.15</v>
      </c>
      <c r="H28" s="112">
        <v>6723.6080000000002</v>
      </c>
      <c r="I28" s="112">
        <v>3782.2840000000001</v>
      </c>
      <c r="J28" s="36" t="s">
        <v>53</v>
      </c>
    </row>
    <row r="29" spans="1:10" s="118" customFormat="1" ht="14.25" customHeight="1">
      <c r="A29" s="35" t="s">
        <v>44</v>
      </c>
      <c r="B29" s="66"/>
      <c r="C29" s="112">
        <v>2840</v>
      </c>
      <c r="D29" s="112">
        <v>1575.6</v>
      </c>
      <c r="E29" s="112">
        <v>759.62199999999996</v>
      </c>
      <c r="F29" s="112">
        <v>1185.5360000000001</v>
      </c>
      <c r="G29" s="112">
        <v>1804.1030000000001</v>
      </c>
      <c r="H29" s="112">
        <v>1844.3530000000001</v>
      </c>
      <c r="I29" s="112">
        <v>2274.6280000000002</v>
      </c>
      <c r="J29" s="36" t="s">
        <v>45</v>
      </c>
    </row>
    <row r="30" spans="1:10" s="118" customFormat="1" ht="14.25" customHeight="1">
      <c r="A30" s="35" t="s">
        <v>47</v>
      </c>
      <c r="B30" s="66"/>
      <c r="C30" s="112">
        <v>1194</v>
      </c>
      <c r="D30" s="112">
        <v>546.9</v>
      </c>
      <c r="E30" s="112">
        <v>471.08699999999999</v>
      </c>
      <c r="F30" s="112">
        <v>608.80999999999995</v>
      </c>
      <c r="G30" s="112">
        <v>994.87199999999996</v>
      </c>
      <c r="H30" s="112">
        <v>1008.577</v>
      </c>
      <c r="I30" s="112">
        <v>1433.0619999999999</v>
      </c>
      <c r="J30" s="36" t="s">
        <v>48</v>
      </c>
    </row>
    <row r="31" spans="1:10" s="118" customFormat="1" ht="14.25" customHeight="1">
      <c r="A31" s="35" t="s">
        <v>51</v>
      </c>
      <c r="B31" s="66"/>
      <c r="C31" s="112">
        <v>2108</v>
      </c>
      <c r="D31" s="112">
        <v>5075.8</v>
      </c>
      <c r="E31" s="112">
        <v>1229.374</v>
      </c>
      <c r="F31" s="112">
        <v>1278.779</v>
      </c>
      <c r="G31" s="112">
        <v>1283.586</v>
      </c>
      <c r="H31" s="112">
        <v>1665.348</v>
      </c>
      <c r="I31" s="112">
        <v>1252.9829999999999</v>
      </c>
      <c r="J31" s="36" t="s">
        <v>52</v>
      </c>
    </row>
    <row r="32" spans="1:10" s="118" customFormat="1" ht="14.25" customHeight="1">
      <c r="A32" s="35" t="s">
        <v>40</v>
      </c>
      <c r="B32" s="66"/>
      <c r="C32" s="112">
        <v>2978</v>
      </c>
      <c r="D32" s="112">
        <v>2775.9</v>
      </c>
      <c r="E32" s="112">
        <v>902.30700000000002</v>
      </c>
      <c r="F32" s="112">
        <v>466.17899999999997</v>
      </c>
      <c r="G32" s="112">
        <v>702.28499999999997</v>
      </c>
      <c r="H32" s="112">
        <v>1030.7729999999999</v>
      </c>
      <c r="I32" s="112">
        <v>1119.329</v>
      </c>
      <c r="J32" s="36" t="s">
        <v>41</v>
      </c>
    </row>
    <row r="33" spans="1:10" s="118" customFormat="1" ht="14.25" customHeight="1">
      <c r="A33" s="35" t="s">
        <v>34</v>
      </c>
      <c r="B33" s="66"/>
      <c r="C33" s="112">
        <v>1485</v>
      </c>
      <c r="D33" s="112">
        <v>760.5</v>
      </c>
      <c r="E33" s="112">
        <v>1651.921</v>
      </c>
      <c r="F33" s="112">
        <v>888.52499999999998</v>
      </c>
      <c r="G33" s="112">
        <v>799.87</v>
      </c>
      <c r="H33" s="112">
        <v>855.42100000000005</v>
      </c>
      <c r="I33" s="112">
        <v>1007.163</v>
      </c>
      <c r="J33" s="36" t="s">
        <v>35</v>
      </c>
    </row>
    <row r="34" spans="1:10" s="118" customFormat="1" ht="14.25" customHeight="1">
      <c r="A34" s="35" t="s">
        <v>507</v>
      </c>
      <c r="B34" s="66"/>
      <c r="C34" s="112">
        <v>1251.2000017762184</v>
      </c>
      <c r="D34" s="112">
        <v>538.5</v>
      </c>
      <c r="E34" s="112">
        <v>847.26599999999996</v>
      </c>
      <c r="F34" s="112">
        <v>803.95299999999997</v>
      </c>
      <c r="G34" s="112">
        <v>837.16499999999996</v>
      </c>
      <c r="H34" s="112">
        <v>903.73599999999999</v>
      </c>
      <c r="I34" s="112">
        <v>959.654</v>
      </c>
      <c r="J34" s="36" t="s">
        <v>508</v>
      </c>
    </row>
    <row r="35" spans="1:10" s="118" customFormat="1" ht="14.25" customHeight="1">
      <c r="A35" s="35" t="s">
        <v>20</v>
      </c>
      <c r="B35" s="66"/>
      <c r="C35" s="112">
        <v>156</v>
      </c>
      <c r="D35" s="112">
        <v>359.8</v>
      </c>
      <c r="E35" s="112">
        <v>1502.021</v>
      </c>
      <c r="F35" s="112">
        <v>1539.1869999999999</v>
      </c>
      <c r="G35" s="112">
        <v>2195.4859999999999</v>
      </c>
      <c r="H35" s="112">
        <v>1205.896</v>
      </c>
      <c r="I35" s="112">
        <v>887.66899999999998</v>
      </c>
      <c r="J35" s="36" t="s">
        <v>21</v>
      </c>
    </row>
    <row r="36" spans="1:10" s="118" customFormat="1" ht="14.25" customHeight="1">
      <c r="A36" s="35" t="s">
        <v>49</v>
      </c>
      <c r="B36" s="66"/>
      <c r="C36" s="112">
        <v>4327</v>
      </c>
      <c r="D36" s="112">
        <v>1587.8</v>
      </c>
      <c r="E36" s="112">
        <v>1364.6110000000001</v>
      </c>
      <c r="F36" s="112">
        <v>869.36800000000005</v>
      </c>
      <c r="G36" s="112">
        <v>1138.2270000000001</v>
      </c>
      <c r="H36" s="112">
        <v>1348.0820000000001</v>
      </c>
      <c r="I36" s="112">
        <v>687.59500000000003</v>
      </c>
      <c r="J36" s="36" t="s">
        <v>50</v>
      </c>
    </row>
    <row r="37" spans="1:10" s="118" customFormat="1" ht="14.25" customHeight="1">
      <c r="A37" s="35" t="s">
        <v>64</v>
      </c>
      <c r="B37" s="66"/>
      <c r="C37" s="112">
        <v>400</v>
      </c>
      <c r="D37" s="112">
        <v>738.4</v>
      </c>
      <c r="E37" s="112">
        <v>366.58</v>
      </c>
      <c r="F37" s="112">
        <v>913.12</v>
      </c>
      <c r="G37" s="112">
        <v>989.11300000000006</v>
      </c>
      <c r="H37" s="112">
        <v>432.92599999999999</v>
      </c>
      <c r="I37" s="112">
        <v>567.04100000000005</v>
      </c>
      <c r="J37" s="36" t="s">
        <v>43</v>
      </c>
    </row>
    <row r="38" spans="1:10" s="118" customFormat="1" ht="14.25" customHeight="1">
      <c r="A38" s="35" t="s">
        <v>65</v>
      </c>
      <c r="B38" s="66"/>
      <c r="C38" s="112">
        <v>858</v>
      </c>
      <c r="D38" s="112">
        <v>96.2</v>
      </c>
      <c r="E38" s="112">
        <v>156.00299999999999</v>
      </c>
      <c r="F38" s="112">
        <v>256.87700000000001</v>
      </c>
      <c r="G38" s="112">
        <v>260.23599999999999</v>
      </c>
      <c r="H38" s="112">
        <v>251.65100000000001</v>
      </c>
      <c r="I38" s="112">
        <v>305.86500000000001</v>
      </c>
      <c r="J38" s="36" t="s">
        <v>39</v>
      </c>
    </row>
    <row r="39" spans="1:10" s="118" customFormat="1" ht="14.25" customHeight="1">
      <c r="A39" s="35" t="s">
        <v>46</v>
      </c>
      <c r="B39" s="66"/>
      <c r="C39" s="112" t="s">
        <v>250</v>
      </c>
      <c r="D39" s="112" t="s">
        <v>250</v>
      </c>
      <c r="E39" s="112">
        <v>14.4</v>
      </c>
      <c r="F39" s="112">
        <v>11.38</v>
      </c>
      <c r="G39" s="112">
        <v>0.217</v>
      </c>
      <c r="H39" s="112">
        <v>0.499</v>
      </c>
      <c r="I39" s="112">
        <v>48.954000000000001</v>
      </c>
      <c r="J39" s="36" t="s">
        <v>46</v>
      </c>
    </row>
    <row r="40" spans="1:10" s="118" customFormat="1" ht="14.25" customHeight="1">
      <c r="A40" s="35" t="s">
        <v>42</v>
      </c>
      <c r="B40" s="66"/>
      <c r="C40" s="112">
        <v>30</v>
      </c>
      <c r="D40" s="112">
        <v>0.1</v>
      </c>
      <c r="E40" s="112" t="s">
        <v>250</v>
      </c>
      <c r="F40" s="112" t="s">
        <v>250</v>
      </c>
      <c r="G40" s="112" t="s">
        <v>250</v>
      </c>
      <c r="H40" s="112">
        <v>10.178000000000001</v>
      </c>
      <c r="I40" s="112">
        <v>15.57</v>
      </c>
      <c r="J40" s="36" t="s">
        <v>42</v>
      </c>
    </row>
    <row r="41" spans="1:10" s="118" customFormat="1" ht="14.25" customHeight="1">
      <c r="A41" s="66"/>
      <c r="B41" s="66"/>
      <c r="C41" s="112"/>
      <c r="D41" s="112"/>
      <c r="E41" s="112"/>
      <c r="F41" s="112"/>
      <c r="G41" s="112"/>
      <c r="H41" s="112"/>
      <c r="I41" s="112"/>
      <c r="J41" s="67"/>
    </row>
    <row r="42" spans="1:10" s="118" customFormat="1" ht="14.25" customHeight="1">
      <c r="C42" s="67"/>
      <c r="D42" s="67"/>
      <c r="E42" s="67"/>
      <c r="F42" s="67"/>
      <c r="G42" s="67"/>
      <c r="H42" s="67"/>
      <c r="I42" s="67"/>
    </row>
    <row r="43" spans="1:10" s="118" customFormat="1" ht="14.25" customHeight="1">
      <c r="A43" s="339"/>
      <c r="B43" s="339"/>
      <c r="C43" s="67"/>
      <c r="D43" s="67"/>
      <c r="E43" s="67"/>
      <c r="F43" s="67"/>
      <c r="G43" s="67"/>
      <c r="H43" s="67"/>
      <c r="I43" s="67"/>
    </row>
    <row r="44" spans="1:10" s="118" customFormat="1" ht="14.25" customHeight="1">
      <c r="C44" s="121"/>
      <c r="D44" s="121"/>
      <c r="E44" s="121"/>
      <c r="F44" s="121"/>
      <c r="G44" s="121"/>
      <c r="H44" s="121"/>
      <c r="I44" s="121"/>
    </row>
    <row r="45" spans="1:10" s="118" customFormat="1" ht="14.25" customHeight="1">
      <c r="C45" s="121"/>
      <c r="D45" s="121"/>
      <c r="E45" s="121"/>
      <c r="F45" s="121"/>
      <c r="G45" s="121"/>
      <c r="H45" s="121"/>
      <c r="I45" s="121"/>
    </row>
    <row r="46" spans="1:10" s="118" customFormat="1" ht="14.25" customHeight="1">
      <c r="C46" s="121"/>
      <c r="D46" s="121"/>
      <c r="E46" s="121"/>
      <c r="F46" s="121"/>
      <c r="G46" s="121"/>
      <c r="H46" s="121"/>
      <c r="I46" s="121"/>
    </row>
    <row r="47" spans="1:10" s="118" customFormat="1" ht="14.25" customHeight="1">
      <c r="C47" s="121"/>
      <c r="D47" s="121"/>
      <c r="E47" s="121"/>
      <c r="F47" s="121"/>
      <c r="G47" s="121"/>
      <c r="H47" s="121"/>
      <c r="I47" s="121"/>
    </row>
    <row r="48" spans="1:10" s="118" customFormat="1" ht="14.25" customHeight="1">
      <c r="C48" s="121"/>
      <c r="D48" s="121"/>
      <c r="E48" s="121"/>
      <c r="F48" s="121"/>
      <c r="G48" s="121"/>
      <c r="H48" s="121"/>
      <c r="I48" s="121"/>
    </row>
    <row r="49" spans="1:10" s="118" customFormat="1" ht="14.25" customHeight="1">
      <c r="C49" s="121"/>
      <c r="D49" s="121"/>
      <c r="E49" s="121"/>
      <c r="F49" s="121"/>
      <c r="G49" s="121"/>
      <c r="H49" s="121"/>
      <c r="I49" s="121"/>
    </row>
    <row r="50" spans="1:10" s="118" customFormat="1" ht="5" customHeight="1">
      <c r="C50" s="121"/>
      <c r="D50" s="121"/>
      <c r="E50" s="121"/>
      <c r="F50" s="121"/>
      <c r="G50" s="121"/>
      <c r="H50" s="121"/>
      <c r="I50" s="121"/>
    </row>
    <row r="51" spans="1:10" ht="12" customHeight="1">
      <c r="A51" s="543" t="s">
        <v>1</v>
      </c>
      <c r="B51" s="74" t="s">
        <v>2</v>
      </c>
      <c r="J51" s="308" t="s">
        <v>3</v>
      </c>
    </row>
    <row r="52" spans="1:10" ht="12" customHeight="1">
      <c r="A52" s="544"/>
      <c r="B52" s="57" t="s">
        <v>748</v>
      </c>
      <c r="J52" s="165"/>
    </row>
    <row r="53" spans="1:10" ht="12" customHeight="1">
      <c r="A53" s="544"/>
      <c r="B53" s="244" t="s">
        <v>73</v>
      </c>
      <c r="J53" s="165"/>
    </row>
    <row r="54" spans="1:10" ht="12" customHeight="1">
      <c r="A54" s="544"/>
      <c r="B54" s="244" t="s">
        <v>995</v>
      </c>
      <c r="J54" s="165"/>
    </row>
    <row r="55" spans="1:10" ht="23" customHeight="1">
      <c r="A55" s="1"/>
      <c r="B55" s="1"/>
      <c r="C55" s="161"/>
      <c r="D55" s="161"/>
      <c r="E55" s="25"/>
      <c r="F55" s="25"/>
      <c r="G55" s="25"/>
      <c r="H55" s="25"/>
      <c r="I55" s="25"/>
      <c r="J55" s="109" t="s">
        <v>607</v>
      </c>
    </row>
    <row r="56" spans="1:10" ht="12" customHeight="1">
      <c r="A56" s="1"/>
      <c r="B56" s="3"/>
      <c r="C56" s="3"/>
      <c r="D56" s="3"/>
      <c r="E56" s="3"/>
      <c r="F56" s="3"/>
      <c r="G56" s="3"/>
      <c r="H56" s="3"/>
      <c r="I56" s="3"/>
      <c r="J56" s="59" t="s">
        <v>1001</v>
      </c>
    </row>
    <row r="57" spans="1:10" ht="18" customHeight="1">
      <c r="A57" s="550">
        <v>53</v>
      </c>
      <c r="B57" s="107" t="s">
        <v>562</v>
      </c>
      <c r="C57" s="162"/>
      <c r="D57" s="162"/>
      <c r="E57" s="162"/>
      <c r="F57" s="162"/>
      <c r="G57" s="162"/>
      <c r="H57" s="162"/>
      <c r="I57" s="162"/>
      <c r="J57" s="309" t="s">
        <v>497</v>
      </c>
    </row>
    <row r="58" spans="1:10" ht="18" customHeight="1">
      <c r="A58" s="551"/>
      <c r="B58" s="241" t="s">
        <v>563</v>
      </c>
      <c r="C58" s="164"/>
      <c r="D58" s="164"/>
      <c r="E58" s="164"/>
      <c r="F58" s="164"/>
      <c r="G58" s="164"/>
      <c r="H58" s="164"/>
      <c r="I58" s="164"/>
      <c r="J58" s="310" t="s">
        <v>498</v>
      </c>
    </row>
    <row r="59" spans="1:10" s="118" customFormat="1" ht="14.25" customHeight="1">
      <c r="C59" s="67"/>
      <c r="D59" s="67"/>
      <c r="E59" s="67"/>
      <c r="F59" s="67"/>
      <c r="G59" s="67"/>
      <c r="H59" s="67"/>
      <c r="I59" s="67"/>
    </row>
    <row r="60" spans="1:10" s="118" customFormat="1" ht="14.25" customHeight="1">
      <c r="C60" s="67"/>
      <c r="D60" s="67"/>
      <c r="E60" s="67"/>
      <c r="F60" s="67"/>
      <c r="G60" s="67"/>
      <c r="H60" s="67"/>
      <c r="I60" s="67"/>
    </row>
    <row r="61" spans="1:10" s="118" customFormat="1" ht="14.25" customHeight="1">
      <c r="C61" s="67"/>
      <c r="D61" s="67"/>
      <c r="E61" s="67"/>
      <c r="F61" s="67"/>
      <c r="G61" s="67"/>
      <c r="H61" s="67"/>
      <c r="I61" s="67"/>
    </row>
    <row r="62" spans="1:10" s="118" customFormat="1" ht="14.25" customHeight="1">
      <c r="A62" s="242" t="s">
        <v>771</v>
      </c>
      <c r="B62" s="314"/>
      <c r="C62" s="314"/>
      <c r="D62" s="314"/>
      <c r="E62" s="314"/>
      <c r="F62" s="314"/>
      <c r="G62" s="314"/>
      <c r="H62" s="314"/>
      <c r="I62" s="314"/>
      <c r="J62" s="110" t="s">
        <v>772</v>
      </c>
    </row>
    <row r="63" spans="1:10" ht="9" customHeight="1"/>
    <row r="64" spans="1:10" ht="18.75" customHeight="1">
      <c r="A64" s="34" t="s">
        <v>0</v>
      </c>
      <c r="B64" s="88"/>
      <c r="C64" s="110">
        <v>2010</v>
      </c>
      <c r="D64" s="110">
        <v>2015</v>
      </c>
      <c r="E64" s="110">
        <v>2020</v>
      </c>
      <c r="F64" s="110">
        <v>2021</v>
      </c>
      <c r="G64" s="110">
        <v>2022</v>
      </c>
      <c r="H64" s="110">
        <v>2023</v>
      </c>
      <c r="I64" s="110" t="s">
        <v>1003</v>
      </c>
      <c r="J64" s="248" t="s">
        <v>0</v>
      </c>
    </row>
    <row r="65" spans="1:10" s="118" customFormat="1" ht="14.25" customHeight="1">
      <c r="C65" s="112"/>
      <c r="D65" s="112"/>
      <c r="E65" s="67"/>
      <c r="F65" s="67"/>
      <c r="G65" s="67"/>
      <c r="H65" s="67"/>
      <c r="I65" s="67"/>
    </row>
    <row r="66" spans="1:10" s="118" customFormat="1" ht="14.25" customHeight="1">
      <c r="A66" s="258" t="s">
        <v>765</v>
      </c>
      <c r="B66" s="237"/>
      <c r="C66" s="115">
        <v>229896.06389720045</v>
      </c>
      <c r="D66" s="115">
        <v>248970.28600000002</v>
      </c>
      <c r="E66" s="115">
        <v>312168.94299999997</v>
      </c>
      <c r="F66" s="115">
        <v>262503.59799999988</v>
      </c>
      <c r="G66" s="115">
        <v>252672.33700000006</v>
      </c>
      <c r="H66" s="115">
        <v>286943.46300000016</v>
      </c>
      <c r="I66" s="115">
        <v>277073.84899999999</v>
      </c>
      <c r="J66" s="246" t="s">
        <v>765</v>
      </c>
    </row>
    <row r="67" spans="1:10" s="118" customFormat="1" ht="14.25" customHeight="1">
      <c r="A67" s="35"/>
      <c r="B67" s="66"/>
      <c r="C67" s="112"/>
      <c r="D67" s="112"/>
      <c r="E67" s="112"/>
      <c r="F67" s="112"/>
      <c r="G67" s="112"/>
      <c r="H67" s="112"/>
      <c r="I67" s="112"/>
      <c r="J67" s="75"/>
    </row>
    <row r="68" spans="1:10" s="118" customFormat="1" ht="14.25" customHeight="1">
      <c r="A68" s="35" t="s">
        <v>37</v>
      </c>
      <c r="B68" s="66"/>
      <c r="C68" s="112">
        <v>42963.451328828931</v>
      </c>
      <c r="D68" s="112">
        <v>85035.6</v>
      </c>
      <c r="E68" s="112">
        <v>104396.629</v>
      </c>
      <c r="F68" s="112">
        <v>84259.627999999997</v>
      </c>
      <c r="G68" s="112">
        <v>88993.135999999999</v>
      </c>
      <c r="H68" s="112">
        <v>96648.641000000003</v>
      </c>
      <c r="I68" s="112">
        <v>103663.05899999999</v>
      </c>
      <c r="J68" s="36" t="s">
        <v>38</v>
      </c>
    </row>
    <row r="69" spans="1:10" s="118" customFormat="1" ht="14.25" customHeight="1">
      <c r="A69" s="35" t="s">
        <v>15</v>
      </c>
      <c r="B69" s="66"/>
      <c r="C69" s="112">
        <v>30394.620950049371</v>
      </c>
      <c r="D69" s="112">
        <v>43872.3</v>
      </c>
      <c r="E69" s="112">
        <v>49430.362999999998</v>
      </c>
      <c r="F69" s="112">
        <v>52238.993999999999</v>
      </c>
      <c r="G69" s="112">
        <v>54696.857000000004</v>
      </c>
      <c r="H69" s="112">
        <v>55256.178999999996</v>
      </c>
      <c r="I69" s="112">
        <v>59937.629000000001</v>
      </c>
      <c r="J69" s="36" t="s">
        <v>16</v>
      </c>
    </row>
    <row r="70" spans="1:10" s="118" customFormat="1" ht="14.25" customHeight="1">
      <c r="A70" s="258" t="s">
        <v>60</v>
      </c>
      <c r="B70" s="237"/>
      <c r="C70" s="115">
        <v>45709.919999999984</v>
      </c>
      <c r="D70" s="115">
        <v>38532.986000000004</v>
      </c>
      <c r="E70" s="115">
        <v>50976.322000000102</v>
      </c>
      <c r="F70" s="115">
        <v>39536.573999999964</v>
      </c>
      <c r="G70" s="115">
        <v>31205.938000000024</v>
      </c>
      <c r="H70" s="115">
        <v>37648.324000000081</v>
      </c>
      <c r="I70" s="115">
        <v>31075.293000000063</v>
      </c>
      <c r="J70" s="246" t="s">
        <v>70</v>
      </c>
    </row>
    <row r="71" spans="1:10" s="118" customFormat="1" ht="14.25" customHeight="1">
      <c r="A71" s="35" t="s">
        <v>27</v>
      </c>
      <c r="B71" s="66"/>
      <c r="C71" s="112">
        <v>39068.821693312959</v>
      </c>
      <c r="D71" s="112">
        <v>23452.6</v>
      </c>
      <c r="E71" s="112">
        <v>29851.937000000002</v>
      </c>
      <c r="F71" s="112">
        <v>29471.782999999999</v>
      </c>
      <c r="G71" s="112">
        <v>30057.26</v>
      </c>
      <c r="H71" s="112">
        <v>28883.109</v>
      </c>
      <c r="I71" s="112">
        <v>29684.174999999999</v>
      </c>
      <c r="J71" s="36" t="s">
        <v>28</v>
      </c>
    </row>
    <row r="72" spans="1:10" s="118" customFormat="1" ht="14.25" customHeight="1">
      <c r="A72" s="35" t="s">
        <v>61</v>
      </c>
      <c r="B72" s="66"/>
      <c r="C72" s="112">
        <v>18527.09999666363</v>
      </c>
      <c r="D72" s="112">
        <v>20319.599999999999</v>
      </c>
      <c r="E72" s="112">
        <v>23294.039000000001</v>
      </c>
      <c r="F72" s="112">
        <v>16946.074000000001</v>
      </c>
      <c r="G72" s="112">
        <v>17200.147000000001</v>
      </c>
      <c r="H72" s="112">
        <v>21531.348999999998</v>
      </c>
      <c r="I72" s="112">
        <v>19137.330999999998</v>
      </c>
      <c r="J72" s="36" t="s">
        <v>17</v>
      </c>
    </row>
    <row r="73" spans="1:10" s="118" customFormat="1" ht="14.25" customHeight="1">
      <c r="A73" s="35" t="s">
        <v>14</v>
      </c>
      <c r="B73" s="66"/>
      <c r="C73" s="112">
        <v>22798.251922522089</v>
      </c>
      <c r="D73" s="112">
        <v>13557</v>
      </c>
      <c r="E73" s="112">
        <v>15742.046</v>
      </c>
      <c r="F73" s="112">
        <v>15546.441000000001</v>
      </c>
      <c r="G73" s="112">
        <v>11113.749</v>
      </c>
      <c r="H73" s="112">
        <v>13119.522000000001</v>
      </c>
      <c r="I73" s="112">
        <v>10830.401</v>
      </c>
      <c r="J73" s="36" t="s">
        <v>93</v>
      </c>
    </row>
    <row r="74" spans="1:10" s="118" customFormat="1" ht="14.25" customHeight="1">
      <c r="A74" s="35" t="s">
        <v>31</v>
      </c>
      <c r="B74" s="66"/>
      <c r="C74" s="112">
        <v>3580.7060201341519</v>
      </c>
      <c r="D74" s="112">
        <v>4453.7</v>
      </c>
      <c r="E74" s="112">
        <v>14361.054</v>
      </c>
      <c r="F74" s="112">
        <v>7963.1149999999998</v>
      </c>
      <c r="G74" s="112">
        <v>4983.902</v>
      </c>
      <c r="H74" s="112">
        <v>13911.641</v>
      </c>
      <c r="I74" s="112">
        <v>6434.4290000000001</v>
      </c>
      <c r="J74" s="36" t="s">
        <v>32</v>
      </c>
    </row>
    <row r="75" spans="1:10" s="118" customFormat="1" ht="14.25" customHeight="1">
      <c r="A75" s="35" t="s">
        <v>33</v>
      </c>
      <c r="B75" s="66"/>
      <c r="C75" s="112">
        <v>17810.437948058359</v>
      </c>
      <c r="D75" s="112">
        <v>7693.5</v>
      </c>
      <c r="E75" s="112">
        <v>5530.8689999999997</v>
      </c>
      <c r="F75" s="112">
        <v>4595.7839999999997</v>
      </c>
      <c r="G75" s="112">
        <v>4133.3770000000004</v>
      </c>
      <c r="H75" s="112">
        <v>4647.9030000000002</v>
      </c>
      <c r="I75" s="112">
        <v>4576.5169999999998</v>
      </c>
      <c r="J75" s="36" t="s">
        <v>33</v>
      </c>
    </row>
    <row r="76" spans="1:10" s="118" customFormat="1" ht="14.25" customHeight="1">
      <c r="A76" s="35" t="s">
        <v>36</v>
      </c>
      <c r="B76" s="66"/>
      <c r="C76" s="112">
        <v>1051.6170039010467</v>
      </c>
      <c r="D76" s="112">
        <v>3273.1</v>
      </c>
      <c r="E76" s="112">
        <v>6681.643</v>
      </c>
      <c r="F76" s="112">
        <v>4652.0749999999998</v>
      </c>
      <c r="G76" s="112">
        <v>2697.8330000000001</v>
      </c>
      <c r="H76" s="112">
        <v>3694.3180000000002</v>
      </c>
      <c r="I76" s="112">
        <v>3557.569</v>
      </c>
      <c r="J76" s="36" t="s">
        <v>36</v>
      </c>
    </row>
    <row r="77" spans="1:10" s="118" customFormat="1" ht="14.25" customHeight="1">
      <c r="A77" s="35" t="s">
        <v>22</v>
      </c>
      <c r="B77" s="66"/>
      <c r="C77" s="112">
        <v>302.70599945040885</v>
      </c>
      <c r="D77" s="112">
        <v>593.1</v>
      </c>
      <c r="E77" s="112">
        <v>2111.1759999999999</v>
      </c>
      <c r="F77" s="112">
        <v>2304.1869999999999</v>
      </c>
      <c r="G77" s="112">
        <v>1696.671</v>
      </c>
      <c r="H77" s="112">
        <v>2975.8829999999998</v>
      </c>
      <c r="I77" s="112">
        <v>2553.5500000000002</v>
      </c>
      <c r="J77" s="36" t="s">
        <v>23</v>
      </c>
    </row>
    <row r="78" spans="1:10" s="118" customFormat="1" ht="14.25" customHeight="1">
      <c r="A78" s="35" t="s">
        <v>18</v>
      </c>
      <c r="B78" s="66"/>
      <c r="C78" s="112">
        <v>1281.2760020643473</v>
      </c>
      <c r="D78" s="112">
        <v>1221.4000000000001</v>
      </c>
      <c r="E78" s="112">
        <v>2398.2800000000002</v>
      </c>
      <c r="F78" s="112">
        <v>2061.4670000000001</v>
      </c>
      <c r="G78" s="112">
        <v>1885.673</v>
      </c>
      <c r="H78" s="112">
        <v>1603.318</v>
      </c>
      <c r="I78" s="112">
        <v>2289.5859999999998</v>
      </c>
      <c r="J78" s="36" t="s">
        <v>19</v>
      </c>
    </row>
    <row r="79" spans="1:10" s="118" customFormat="1" ht="14.25" customHeight="1">
      <c r="A79" s="35" t="s">
        <v>63</v>
      </c>
      <c r="B79" s="66"/>
      <c r="C79" s="112">
        <v>673.03800068888813</v>
      </c>
      <c r="D79" s="112">
        <v>4969.6000000000004</v>
      </c>
      <c r="E79" s="112">
        <v>4750.4669999999996</v>
      </c>
      <c r="F79" s="112">
        <v>1072.5550000000001</v>
      </c>
      <c r="G79" s="112">
        <v>2496.576</v>
      </c>
      <c r="H79" s="112">
        <v>4845.7150000000001</v>
      </c>
      <c r="I79" s="112">
        <v>1716.423</v>
      </c>
      <c r="J79" s="36" t="s">
        <v>53</v>
      </c>
    </row>
    <row r="80" spans="1:10" s="118" customFormat="1" ht="14.25" customHeight="1">
      <c r="A80" s="35" t="s">
        <v>507</v>
      </c>
      <c r="B80" s="66"/>
      <c r="C80" s="112">
        <v>1167.6899967938662</v>
      </c>
      <c r="D80" s="112">
        <v>381.8</v>
      </c>
      <c r="E80" s="112">
        <v>485.01100000000002</v>
      </c>
      <c r="F80" s="112">
        <v>467.512</v>
      </c>
      <c r="G80" s="112">
        <v>447.904</v>
      </c>
      <c r="H80" s="112">
        <v>469.91800000000001</v>
      </c>
      <c r="I80" s="112">
        <v>469.73899999999998</v>
      </c>
      <c r="J80" s="36" t="s">
        <v>508</v>
      </c>
    </row>
    <row r="81" spans="1:10" s="118" customFormat="1" ht="14.25" customHeight="1">
      <c r="A81" s="35" t="s">
        <v>34</v>
      </c>
      <c r="B81" s="66"/>
      <c r="C81" s="112">
        <v>489.81499999645166</v>
      </c>
      <c r="D81" s="112">
        <v>540.79999999999995</v>
      </c>
      <c r="E81" s="112">
        <v>1137.691</v>
      </c>
      <c r="F81" s="112">
        <v>398.75099999999998</v>
      </c>
      <c r="G81" s="112">
        <v>280.51100000000002</v>
      </c>
      <c r="H81" s="112">
        <v>240.886</v>
      </c>
      <c r="I81" s="112">
        <v>349.15699999999998</v>
      </c>
      <c r="J81" s="36" t="s">
        <v>35</v>
      </c>
    </row>
    <row r="82" spans="1:10" s="118" customFormat="1" ht="14.25" customHeight="1">
      <c r="A82" s="35" t="s">
        <v>64</v>
      </c>
      <c r="B82" s="66"/>
      <c r="C82" s="112">
        <v>2.0409999657422304</v>
      </c>
      <c r="D82" s="112">
        <v>30.6</v>
      </c>
      <c r="E82" s="112">
        <v>272.48700000000002</v>
      </c>
      <c r="F82" s="112">
        <v>346.1</v>
      </c>
      <c r="G82" s="112">
        <v>207.16300000000001</v>
      </c>
      <c r="H82" s="112">
        <v>142.05199999999999</v>
      </c>
      <c r="I82" s="112">
        <v>270.91199999999998</v>
      </c>
      <c r="J82" s="36" t="s">
        <v>43</v>
      </c>
    </row>
    <row r="83" spans="1:10" s="118" customFormat="1" ht="14.25" customHeight="1">
      <c r="A83" s="35" t="s">
        <v>65</v>
      </c>
      <c r="B83" s="66"/>
      <c r="C83" s="112">
        <v>192.97399842133746</v>
      </c>
      <c r="D83" s="112">
        <v>58.5</v>
      </c>
      <c r="E83" s="112">
        <v>73.403000000000006</v>
      </c>
      <c r="F83" s="112">
        <v>113.414</v>
      </c>
      <c r="G83" s="112">
        <v>127.788</v>
      </c>
      <c r="H83" s="112">
        <v>82.084999999999994</v>
      </c>
      <c r="I83" s="112">
        <v>119.839</v>
      </c>
      <c r="J83" s="36" t="s">
        <v>39</v>
      </c>
    </row>
    <row r="84" spans="1:10" s="118" customFormat="1" ht="14.25" customHeight="1">
      <c r="A84" s="35" t="s">
        <v>49</v>
      </c>
      <c r="B84" s="66"/>
      <c r="C84" s="112">
        <v>1702.195034279488</v>
      </c>
      <c r="D84" s="112">
        <v>492</v>
      </c>
      <c r="E84" s="112">
        <v>253.23</v>
      </c>
      <c r="F84" s="112">
        <v>148.56399999999999</v>
      </c>
      <c r="G84" s="112">
        <v>102.92</v>
      </c>
      <c r="H84" s="112">
        <v>210.30600000000001</v>
      </c>
      <c r="I84" s="112">
        <v>88.055999999999997</v>
      </c>
      <c r="J84" s="36" t="s">
        <v>50</v>
      </c>
    </row>
    <row r="85" spans="1:10" s="118" customFormat="1" ht="14.25" customHeight="1">
      <c r="A85" s="35" t="s">
        <v>51</v>
      </c>
      <c r="B85" s="66"/>
      <c r="C85" s="112">
        <v>9.0000000782310963E-3</v>
      </c>
      <c r="D85" s="112">
        <v>63.5</v>
      </c>
      <c r="E85" s="112">
        <v>45.619</v>
      </c>
      <c r="F85" s="112">
        <v>115.352</v>
      </c>
      <c r="G85" s="112">
        <v>72.454999999999998</v>
      </c>
      <c r="H85" s="112">
        <v>135.291</v>
      </c>
      <c r="I85" s="112">
        <v>83.825999999999993</v>
      </c>
      <c r="J85" s="36" t="s">
        <v>52</v>
      </c>
    </row>
    <row r="86" spans="1:10" s="118" customFormat="1" ht="14.25" customHeight="1">
      <c r="A86" s="35" t="s">
        <v>20</v>
      </c>
      <c r="B86" s="66"/>
      <c r="C86" s="112">
        <v>8.2059999853372574</v>
      </c>
      <c r="D86" s="112">
        <v>8.5</v>
      </c>
      <c r="E86" s="112">
        <v>37.051000000000002</v>
      </c>
      <c r="F86" s="112">
        <v>44.805999999999997</v>
      </c>
      <c r="G86" s="112">
        <v>37.881</v>
      </c>
      <c r="H86" s="112">
        <v>28.024000000000001</v>
      </c>
      <c r="I86" s="112">
        <v>67.924999999999997</v>
      </c>
      <c r="J86" s="36" t="s">
        <v>21</v>
      </c>
    </row>
    <row r="87" spans="1:10" s="118" customFormat="1" ht="14.25" customHeight="1">
      <c r="A87" s="35" t="s">
        <v>47</v>
      </c>
      <c r="B87" s="66"/>
      <c r="C87" s="112">
        <v>82.150000018998981</v>
      </c>
      <c r="D87" s="112">
        <v>21.1</v>
      </c>
      <c r="E87" s="112">
        <v>13.864000000000001</v>
      </c>
      <c r="F87" s="112">
        <v>34.725000000000001</v>
      </c>
      <c r="G87" s="112">
        <v>48.162999999999997</v>
      </c>
      <c r="H87" s="112">
        <v>86.268000000000001</v>
      </c>
      <c r="I87" s="112">
        <v>59.531999999999996</v>
      </c>
      <c r="J87" s="36" t="s">
        <v>48</v>
      </c>
    </row>
    <row r="88" spans="1:10" s="118" customFormat="1" ht="14.25" customHeight="1">
      <c r="A88" s="35" t="s">
        <v>66</v>
      </c>
      <c r="B88" s="66"/>
      <c r="C88" s="112">
        <v>825.98300524242222</v>
      </c>
      <c r="D88" s="112">
        <v>136</v>
      </c>
      <c r="E88" s="112">
        <v>54.218000000000004</v>
      </c>
      <c r="F88" s="112">
        <v>65.213999999999999</v>
      </c>
      <c r="G88" s="112">
        <v>73.945999999999998</v>
      </c>
      <c r="H88" s="112">
        <v>60.392000000000003</v>
      </c>
      <c r="I88" s="112">
        <v>51.094000000000001</v>
      </c>
      <c r="J88" s="36" t="s">
        <v>109</v>
      </c>
    </row>
    <row r="89" spans="1:10" s="118" customFormat="1" ht="14.25" customHeight="1">
      <c r="A89" s="35" t="s">
        <v>29</v>
      </c>
      <c r="B89" s="66"/>
      <c r="C89" s="112">
        <v>372.03600108320825</v>
      </c>
      <c r="D89" s="112">
        <v>161.30000000000001</v>
      </c>
      <c r="E89" s="112">
        <v>25.843</v>
      </c>
      <c r="F89" s="112">
        <v>40.920999999999999</v>
      </c>
      <c r="G89" s="112">
        <v>23.957000000000001</v>
      </c>
      <c r="H89" s="112">
        <v>40.960999999999999</v>
      </c>
      <c r="I89" s="112">
        <v>27.588999999999999</v>
      </c>
      <c r="J89" s="36" t="s">
        <v>30</v>
      </c>
    </row>
    <row r="90" spans="1:10" s="118" customFormat="1" ht="14.25" customHeight="1">
      <c r="A90" s="35" t="s">
        <v>40</v>
      </c>
      <c r="B90" s="66"/>
      <c r="C90" s="112">
        <v>270.91200159117579</v>
      </c>
      <c r="D90" s="112">
        <v>92.8</v>
      </c>
      <c r="E90" s="112">
        <v>179.57300000000001</v>
      </c>
      <c r="F90" s="112">
        <v>35.19</v>
      </c>
      <c r="G90" s="112">
        <v>10.205</v>
      </c>
      <c r="H90" s="112">
        <v>6.2919999999999998</v>
      </c>
      <c r="I90" s="112">
        <v>19.719000000000001</v>
      </c>
      <c r="J90" s="36" t="s">
        <v>41</v>
      </c>
    </row>
    <row r="91" spans="1:10" s="118" customFormat="1" ht="14.25" customHeight="1">
      <c r="A91" s="35" t="s">
        <v>24</v>
      </c>
      <c r="B91" s="66"/>
      <c r="C91" s="112">
        <v>586.97799402335659</v>
      </c>
      <c r="D91" s="112">
        <v>2.2000000000000002</v>
      </c>
      <c r="E91" s="112">
        <v>48.594999999999999</v>
      </c>
      <c r="F91" s="112">
        <v>29.803999999999998</v>
      </c>
      <c r="G91" s="112">
        <v>74.191000000000003</v>
      </c>
      <c r="H91" s="112">
        <v>670.43899999999996</v>
      </c>
      <c r="I91" s="112">
        <v>7.6539999999999999</v>
      </c>
      <c r="J91" s="36" t="s">
        <v>25</v>
      </c>
    </row>
    <row r="92" spans="1:10" s="118" customFormat="1" ht="14.25" customHeight="1">
      <c r="A92" s="35" t="s">
        <v>44</v>
      </c>
      <c r="B92" s="66"/>
      <c r="C92" s="112">
        <v>3.7520000631920993</v>
      </c>
      <c r="D92" s="112">
        <v>6.6</v>
      </c>
      <c r="E92" s="112">
        <v>3.133</v>
      </c>
      <c r="F92" s="112">
        <v>3.1880000000000002</v>
      </c>
      <c r="G92" s="112">
        <v>3.9169999999999998</v>
      </c>
      <c r="H92" s="112">
        <v>4.1479999999999997</v>
      </c>
      <c r="I92" s="112">
        <v>2.8450000000000002</v>
      </c>
      <c r="J92" s="36" t="s">
        <v>45</v>
      </c>
    </row>
    <row r="93" spans="1:10" s="118" customFormat="1" ht="14.25" customHeight="1">
      <c r="A93" s="35" t="s">
        <v>46</v>
      </c>
      <c r="B93" s="66"/>
      <c r="C93" s="112" t="s">
        <v>250</v>
      </c>
      <c r="D93" s="112" t="s">
        <v>250</v>
      </c>
      <c r="E93" s="112">
        <v>14.4</v>
      </c>
      <c r="F93" s="112">
        <v>11.38</v>
      </c>
      <c r="G93" s="112">
        <v>0.217</v>
      </c>
      <c r="H93" s="112">
        <v>0.499</v>
      </c>
      <c r="I93" s="112" t="s">
        <v>250</v>
      </c>
      <c r="J93" s="36" t="s">
        <v>46</v>
      </c>
    </row>
    <row r="94" spans="1:10" s="118" customFormat="1" ht="14.25" customHeight="1">
      <c r="A94" s="35" t="s">
        <v>42</v>
      </c>
      <c r="B94" s="66"/>
      <c r="C94" s="112">
        <v>29.376000061631203</v>
      </c>
      <c r="D94" s="112">
        <v>0.1</v>
      </c>
      <c r="E94" s="112" t="s">
        <v>250</v>
      </c>
      <c r="F94" s="112" t="s">
        <v>250</v>
      </c>
      <c r="G94" s="112" t="s">
        <v>250</v>
      </c>
      <c r="H94" s="112" t="s">
        <v>250</v>
      </c>
      <c r="I94" s="112" t="s">
        <v>250</v>
      </c>
      <c r="J94" s="36" t="s">
        <v>42</v>
      </c>
    </row>
    <row r="95" spans="1:10" s="118" customFormat="1" ht="14.25" customHeight="1">
      <c r="A95" s="66"/>
      <c r="B95" s="66"/>
      <c r="C95" s="112"/>
      <c r="D95" s="112"/>
      <c r="E95" s="112"/>
      <c r="F95" s="112"/>
      <c r="G95" s="112"/>
      <c r="H95" s="112"/>
      <c r="I95" s="112"/>
      <c r="J95" s="67"/>
    </row>
    <row r="96" spans="1:10" s="118" customFormat="1" ht="14.25" customHeight="1">
      <c r="A96" s="237"/>
      <c r="B96" s="237"/>
      <c r="C96" s="361"/>
      <c r="D96" s="361"/>
      <c r="E96" s="361"/>
      <c r="F96" s="361"/>
      <c r="G96" s="361"/>
      <c r="H96" s="361"/>
      <c r="I96" s="361"/>
    </row>
    <row r="97" spans="1:10" s="118" customFormat="1" ht="14.25" customHeight="1">
      <c r="A97" s="339"/>
      <c r="B97" s="339"/>
      <c r="C97" s="67"/>
      <c r="D97" s="67"/>
      <c r="E97" s="67"/>
      <c r="F97" s="67"/>
      <c r="G97" s="67"/>
      <c r="H97" s="67"/>
      <c r="I97" s="67"/>
    </row>
    <row r="98" spans="1:10" s="118" customFormat="1" ht="14.25" customHeight="1">
      <c r="C98" s="121"/>
      <c r="D98" s="121"/>
      <c r="E98" s="121"/>
      <c r="F98" s="121"/>
      <c r="G98" s="121"/>
      <c r="H98" s="121"/>
      <c r="I98" s="121"/>
    </row>
    <row r="99" spans="1:10" s="118" customFormat="1" ht="14.25" customHeight="1">
      <c r="C99" s="121"/>
      <c r="D99" s="121"/>
      <c r="E99" s="121"/>
      <c r="F99" s="121"/>
      <c r="G99" s="121"/>
      <c r="H99" s="121"/>
      <c r="I99" s="121"/>
    </row>
    <row r="100" spans="1:10" s="118" customFormat="1" ht="14.25" customHeight="1">
      <c r="C100" s="121"/>
      <c r="D100" s="121"/>
      <c r="E100" s="121"/>
      <c r="F100" s="121"/>
      <c r="G100" s="121"/>
      <c r="H100" s="121"/>
      <c r="I100" s="121"/>
    </row>
    <row r="101" spans="1:10" s="118" customFormat="1" ht="14.25" customHeight="1">
      <c r="C101" s="121"/>
      <c r="D101" s="121"/>
      <c r="E101" s="121"/>
      <c r="F101" s="121"/>
      <c r="G101" s="121"/>
      <c r="H101" s="121"/>
      <c r="I101" s="121"/>
    </row>
    <row r="102" spans="1:10" s="118" customFormat="1" ht="14.25" customHeight="1">
      <c r="C102" s="121"/>
      <c r="D102" s="121"/>
      <c r="E102" s="121"/>
      <c r="F102" s="121"/>
      <c r="G102" s="121"/>
      <c r="H102" s="121"/>
      <c r="I102" s="121"/>
    </row>
    <row r="103" spans="1:10" s="118" customFormat="1" ht="14.25" customHeight="1">
      <c r="C103" s="121"/>
      <c r="D103" s="121"/>
      <c r="E103" s="121"/>
      <c r="F103" s="121"/>
      <c r="G103" s="121"/>
      <c r="H103" s="121"/>
      <c r="I103" s="121"/>
    </row>
    <row r="104" spans="1:10" s="118" customFormat="1" ht="5" customHeight="1">
      <c r="A104" s="569"/>
      <c r="B104" s="569"/>
      <c r="C104" s="121"/>
      <c r="D104" s="121"/>
      <c r="E104" s="121"/>
      <c r="F104" s="121"/>
      <c r="G104" s="121"/>
      <c r="H104" s="121"/>
      <c r="I104" s="121"/>
    </row>
    <row r="105" spans="1:10" ht="12" customHeight="1">
      <c r="A105" s="543" t="s">
        <v>1</v>
      </c>
      <c r="B105" s="74" t="s">
        <v>2</v>
      </c>
      <c r="J105" s="308" t="s">
        <v>3</v>
      </c>
    </row>
    <row r="106" spans="1:10" ht="12" customHeight="1">
      <c r="A106" s="544"/>
      <c r="B106" s="57" t="s">
        <v>748</v>
      </c>
      <c r="J106" s="22"/>
    </row>
    <row r="107" spans="1:10" ht="12" customHeight="1">
      <c r="A107" s="544"/>
      <c r="B107" s="244" t="s">
        <v>73</v>
      </c>
    </row>
    <row r="108" spans="1:10" ht="12" customHeight="1">
      <c r="A108" s="544"/>
      <c r="B108" s="244" t="s">
        <v>995</v>
      </c>
    </row>
    <row r="109" spans="1:10" ht="23" customHeight="1">
      <c r="A109" s="1"/>
      <c r="B109" s="1"/>
      <c r="C109" s="161"/>
      <c r="D109" s="161"/>
      <c r="E109" s="25"/>
      <c r="F109" s="25"/>
      <c r="G109" s="25"/>
      <c r="H109" s="25"/>
      <c r="I109" s="25"/>
      <c r="J109" s="109" t="s">
        <v>607</v>
      </c>
    </row>
    <row r="110" spans="1:10" ht="12" customHeight="1">
      <c r="A110" s="1"/>
      <c r="B110" s="3"/>
      <c r="C110" s="3"/>
      <c r="D110" s="3"/>
      <c r="E110" s="3"/>
      <c r="F110" s="3"/>
      <c r="G110" s="3"/>
      <c r="H110" s="3"/>
      <c r="I110" s="3"/>
      <c r="J110" s="59" t="s">
        <v>1001</v>
      </c>
    </row>
    <row r="111" spans="1:10" ht="18" customHeight="1">
      <c r="A111" s="550">
        <v>53</v>
      </c>
      <c r="B111" s="107" t="s">
        <v>562</v>
      </c>
      <c r="C111" s="162"/>
      <c r="D111" s="162"/>
      <c r="E111" s="162"/>
      <c r="F111" s="162"/>
      <c r="G111" s="162"/>
      <c r="H111" s="162"/>
      <c r="I111" s="162"/>
      <c r="J111" s="309" t="s">
        <v>519</v>
      </c>
    </row>
    <row r="112" spans="1:10" ht="18" customHeight="1">
      <c r="A112" s="551"/>
      <c r="B112" s="241" t="s">
        <v>563</v>
      </c>
      <c r="C112" s="164"/>
      <c r="D112" s="164"/>
      <c r="E112" s="164"/>
      <c r="F112" s="164"/>
      <c r="G112" s="164"/>
      <c r="H112" s="164"/>
      <c r="I112" s="164"/>
      <c r="J112" s="310" t="s">
        <v>520</v>
      </c>
    </row>
    <row r="113" spans="1:10" s="118" customFormat="1" ht="14.25" customHeight="1">
      <c r="C113" s="67"/>
      <c r="D113" s="67"/>
      <c r="E113" s="67"/>
      <c r="F113" s="67"/>
      <c r="G113" s="67"/>
      <c r="H113" s="67"/>
      <c r="I113" s="67"/>
    </row>
    <row r="114" spans="1:10" s="118" customFormat="1" ht="14.25" customHeight="1">
      <c r="C114" s="67"/>
      <c r="D114" s="67"/>
      <c r="E114" s="67"/>
      <c r="F114" s="67"/>
      <c r="G114" s="67"/>
      <c r="H114" s="67"/>
      <c r="I114" s="67"/>
    </row>
    <row r="115" spans="1:10" s="118" customFormat="1" ht="14.25" customHeight="1">
      <c r="C115" s="67"/>
      <c r="D115" s="67"/>
      <c r="E115" s="67"/>
      <c r="F115" s="67"/>
      <c r="G115" s="67"/>
      <c r="H115" s="67"/>
      <c r="I115" s="67"/>
    </row>
    <row r="116" spans="1:10" s="118" customFormat="1" ht="14.25" customHeight="1">
      <c r="A116" s="242" t="s">
        <v>283</v>
      </c>
      <c r="B116" s="314"/>
      <c r="C116" s="314"/>
      <c r="D116" s="314"/>
      <c r="E116" s="314"/>
      <c r="F116" s="314"/>
      <c r="G116" s="314"/>
      <c r="H116" s="314"/>
      <c r="I116" s="314"/>
      <c r="J116" s="110" t="s">
        <v>284</v>
      </c>
    </row>
    <row r="117" spans="1:10" ht="9" customHeight="1"/>
    <row r="118" spans="1:10" ht="18.75" customHeight="1">
      <c r="A118" s="34" t="s">
        <v>0</v>
      </c>
      <c r="B118" s="88"/>
      <c r="C118" s="110">
        <v>2010</v>
      </c>
      <c r="D118" s="110">
        <v>2015</v>
      </c>
      <c r="E118" s="110">
        <v>2020</v>
      </c>
      <c r="F118" s="110">
        <v>2021</v>
      </c>
      <c r="G118" s="110">
        <v>2022</v>
      </c>
      <c r="H118" s="110">
        <v>2023</v>
      </c>
      <c r="I118" s="110" t="s">
        <v>1003</v>
      </c>
      <c r="J118" s="248" t="s">
        <v>0</v>
      </c>
    </row>
    <row r="119" spans="1:10" s="118" customFormat="1" ht="14.25" customHeight="1">
      <c r="C119" s="67"/>
      <c r="D119" s="67"/>
      <c r="E119" s="67"/>
      <c r="F119" s="67"/>
      <c r="G119" s="67"/>
      <c r="H119" s="67"/>
      <c r="I119" s="67"/>
    </row>
    <row r="120" spans="1:10" s="118" customFormat="1" ht="14.25" customHeight="1">
      <c r="A120" s="358" t="s">
        <v>54</v>
      </c>
      <c r="B120" s="380"/>
      <c r="C120" s="327">
        <v>395338</v>
      </c>
      <c r="D120" s="112">
        <v>528041.84699999995</v>
      </c>
      <c r="E120" s="112">
        <v>425353.43800000002</v>
      </c>
      <c r="F120" s="112">
        <v>397509.636</v>
      </c>
      <c r="G120" s="112">
        <v>451491.587</v>
      </c>
      <c r="H120" s="112">
        <v>472022.859</v>
      </c>
      <c r="I120" s="112">
        <v>429132.46600000001</v>
      </c>
      <c r="J120" s="334" t="s">
        <v>55</v>
      </c>
    </row>
    <row r="121" spans="1:10" s="118" customFormat="1" ht="14.25" customHeight="1">
      <c r="A121" s="391" t="s">
        <v>765</v>
      </c>
      <c r="B121" s="385"/>
      <c r="C121" s="329">
        <v>229896.06389720045</v>
      </c>
      <c r="D121" s="115">
        <v>248970.28600000002</v>
      </c>
      <c r="E121" s="115">
        <v>312168.94299999997</v>
      </c>
      <c r="F121" s="115">
        <v>262503.59799999988</v>
      </c>
      <c r="G121" s="115">
        <v>252672.33700000006</v>
      </c>
      <c r="H121" s="115">
        <v>286943.46300000016</v>
      </c>
      <c r="I121" s="115">
        <v>277073.84899999999</v>
      </c>
      <c r="J121" s="392" t="s">
        <v>765</v>
      </c>
    </row>
    <row r="122" spans="1:10" s="118" customFormat="1" ht="14.25" customHeight="1">
      <c r="A122" s="358" t="s">
        <v>72</v>
      </c>
      <c r="B122" s="380"/>
      <c r="C122" s="327">
        <v>57548</v>
      </c>
      <c r="D122" s="112">
        <v>26042.631000000001</v>
      </c>
      <c r="E122" s="112">
        <v>26185.3</v>
      </c>
      <c r="F122" s="112">
        <v>58101.15</v>
      </c>
      <c r="G122" s="112">
        <v>82462.759000000005</v>
      </c>
      <c r="H122" s="112">
        <v>37245.169000000002</v>
      </c>
      <c r="I122" s="112">
        <v>45521.944000000003</v>
      </c>
      <c r="J122" s="334" t="s">
        <v>98</v>
      </c>
    </row>
    <row r="123" spans="1:10" s="118" customFormat="1" ht="14.25" customHeight="1">
      <c r="A123" s="358" t="s">
        <v>67</v>
      </c>
      <c r="B123" s="380"/>
      <c r="C123" s="327">
        <v>26796</v>
      </c>
      <c r="D123" s="112">
        <v>49772.1</v>
      </c>
      <c r="E123" s="112">
        <v>61160.639999999999</v>
      </c>
      <c r="F123" s="112">
        <v>51853.305999999997</v>
      </c>
      <c r="G123" s="112">
        <v>48287.148000000001</v>
      </c>
      <c r="H123" s="112">
        <v>53992.321000000004</v>
      </c>
      <c r="I123" s="112">
        <v>43439.607000000004</v>
      </c>
      <c r="J123" s="334" t="s">
        <v>26</v>
      </c>
    </row>
    <row r="124" spans="1:10" s="118" customFormat="1" ht="14.25" customHeight="1">
      <c r="A124" s="358" t="s">
        <v>99</v>
      </c>
      <c r="B124" s="380"/>
      <c r="C124" s="327">
        <v>1354.403</v>
      </c>
      <c r="D124" s="112">
        <v>647.09699999999998</v>
      </c>
      <c r="E124" s="112">
        <v>86.128</v>
      </c>
      <c r="F124" s="112">
        <v>2197.1190000000001</v>
      </c>
      <c r="G124" s="112">
        <v>12615.395</v>
      </c>
      <c r="H124" s="112">
        <v>14825.366</v>
      </c>
      <c r="I124" s="112">
        <v>32848.978999999999</v>
      </c>
      <c r="J124" s="351" t="s">
        <v>99</v>
      </c>
    </row>
    <row r="125" spans="1:10" s="118" customFormat="1" ht="14.25" customHeight="1">
      <c r="A125" s="358" t="s">
        <v>5</v>
      </c>
      <c r="B125" s="380"/>
      <c r="C125" s="327">
        <v>59382</v>
      </c>
      <c r="D125" s="112">
        <v>36214.260999999999</v>
      </c>
      <c r="E125" s="112">
        <v>15806.517629999998</v>
      </c>
      <c r="F125" s="112">
        <v>24205.812559999998</v>
      </c>
      <c r="G125" s="112">
        <v>17299.017799999998</v>
      </c>
      <c r="H125" s="112">
        <v>9509.3211900000006</v>
      </c>
      <c r="I125" s="112">
        <v>22309.353689999996</v>
      </c>
      <c r="J125" s="334" t="s">
        <v>6</v>
      </c>
    </row>
    <row r="126" spans="1:10" s="118" customFormat="1" ht="14.25" customHeight="1">
      <c r="A126" s="393" t="s">
        <v>71</v>
      </c>
      <c r="B126" s="387"/>
      <c r="C126" s="364">
        <v>14922</v>
      </c>
      <c r="D126" s="112">
        <v>8572.0370000000003</v>
      </c>
      <c r="E126" s="112">
        <v>20020.882719999998</v>
      </c>
      <c r="F126" s="112">
        <v>29156.318500000001</v>
      </c>
      <c r="G126" s="112">
        <v>27787.491200000004</v>
      </c>
      <c r="H126" s="112">
        <v>23136.317569999999</v>
      </c>
      <c r="I126" s="112">
        <v>21667.638560000003</v>
      </c>
      <c r="J126" s="351" t="s">
        <v>88</v>
      </c>
    </row>
    <row r="127" spans="1:10" s="118" customFormat="1" ht="14.25" customHeight="1">
      <c r="A127" s="358" t="s">
        <v>104</v>
      </c>
      <c r="B127" s="380"/>
      <c r="C127" s="327">
        <v>11864.928</v>
      </c>
      <c r="D127" s="112">
        <v>7709.8940000000002</v>
      </c>
      <c r="E127" s="112">
        <v>17145.456999999999</v>
      </c>
      <c r="F127" s="112">
        <v>21972.008000000002</v>
      </c>
      <c r="G127" s="112">
        <v>37359.864361</v>
      </c>
      <c r="H127" s="112">
        <v>20849.419999999998</v>
      </c>
      <c r="I127" s="112">
        <v>57655.158000000003</v>
      </c>
      <c r="J127" s="334" t="s">
        <v>104</v>
      </c>
    </row>
    <row r="128" spans="1:10" s="118" customFormat="1" ht="14.25" customHeight="1">
      <c r="A128" s="393" t="s">
        <v>499</v>
      </c>
      <c r="B128" s="387"/>
      <c r="C128" s="364">
        <v>3338</v>
      </c>
      <c r="D128" s="364">
        <v>3575.9540000000002</v>
      </c>
      <c r="E128" s="112">
        <v>7981.357</v>
      </c>
      <c r="F128" s="112">
        <v>10339.835999999999</v>
      </c>
      <c r="G128" s="112">
        <v>10837.831</v>
      </c>
      <c r="H128" s="112">
        <v>14346.371999999999</v>
      </c>
      <c r="I128" s="112">
        <v>19416.254000000001</v>
      </c>
      <c r="J128" s="351" t="s">
        <v>500</v>
      </c>
    </row>
    <row r="129" spans="1:10" s="118" customFormat="1" ht="14.25" customHeight="1">
      <c r="A129" s="358" t="s">
        <v>96</v>
      </c>
      <c r="B129" s="380"/>
      <c r="C129" s="327">
        <v>10077</v>
      </c>
      <c r="D129" s="327">
        <v>20357.337</v>
      </c>
      <c r="E129" s="112">
        <v>13553.651599999999</v>
      </c>
      <c r="F129" s="112">
        <v>12283.19598</v>
      </c>
      <c r="G129" s="112">
        <v>16758.357499999998</v>
      </c>
      <c r="H129" s="112">
        <v>10917.82934</v>
      </c>
      <c r="I129" s="112">
        <v>12327.805756000002</v>
      </c>
      <c r="J129" s="334" t="s">
        <v>96</v>
      </c>
    </row>
    <row r="130" spans="1:10" s="118" customFormat="1" ht="14.25" customHeight="1">
      <c r="A130" s="393" t="s">
        <v>716</v>
      </c>
      <c r="B130" s="387"/>
      <c r="C130" s="364">
        <v>3.7999999999999999E-2</v>
      </c>
      <c r="D130" s="364">
        <v>248.874</v>
      </c>
      <c r="E130" s="112">
        <v>388.02499999999998</v>
      </c>
      <c r="F130" s="112">
        <v>255.62083999999999</v>
      </c>
      <c r="G130" s="112">
        <v>1433.38</v>
      </c>
      <c r="H130" s="112">
        <v>1232.0563999999999</v>
      </c>
      <c r="I130" s="112">
        <v>12043.394400000001</v>
      </c>
      <c r="J130" s="351" t="s">
        <v>717</v>
      </c>
    </row>
    <row r="131" spans="1:10" s="118" customFormat="1" ht="14.25" customHeight="1">
      <c r="A131" s="393" t="s">
        <v>106</v>
      </c>
      <c r="B131" s="387"/>
      <c r="C131" s="364">
        <v>1169</v>
      </c>
      <c r="D131" s="364">
        <v>11748.874</v>
      </c>
      <c r="E131" s="112">
        <v>11254.170029000001</v>
      </c>
      <c r="F131" s="112">
        <v>10882.989432000002</v>
      </c>
      <c r="G131" s="112">
        <v>14148.983928000001</v>
      </c>
      <c r="H131" s="112">
        <v>7789.6731947000017</v>
      </c>
      <c r="I131" s="112">
        <v>7178.0284799999972</v>
      </c>
      <c r="J131" s="351" t="s">
        <v>280</v>
      </c>
    </row>
    <row r="132" spans="1:10" s="118" customFormat="1" ht="14.25" customHeight="1">
      <c r="A132" s="393" t="s">
        <v>715</v>
      </c>
      <c r="B132" s="387"/>
      <c r="C132" s="364">
        <v>3047.1911599999999</v>
      </c>
      <c r="D132" s="364">
        <v>2020.7760000000001</v>
      </c>
      <c r="E132" s="112">
        <v>1253.5940000000001</v>
      </c>
      <c r="F132" s="112">
        <v>2985.5740000000001</v>
      </c>
      <c r="G132" s="112">
        <v>2618.2330000000002</v>
      </c>
      <c r="H132" s="112">
        <v>2510.5160000000001</v>
      </c>
      <c r="I132" s="112">
        <v>5673.076</v>
      </c>
      <c r="J132" s="351" t="s">
        <v>715</v>
      </c>
    </row>
    <row r="133" spans="1:10" s="118" customFormat="1" ht="14.25" customHeight="1">
      <c r="A133" s="387"/>
      <c r="B133" s="387"/>
      <c r="C133" s="364"/>
      <c r="D133" s="364"/>
      <c r="E133" s="112"/>
      <c r="F133" s="112"/>
      <c r="G133" s="112"/>
      <c r="H133" s="112"/>
      <c r="I133" s="112"/>
      <c r="J133" s="384"/>
    </row>
    <row r="134" spans="1:10" s="118" customFormat="1" ht="14.25" customHeight="1">
      <c r="A134" s="387"/>
      <c r="B134" s="387"/>
      <c r="C134" s="364"/>
      <c r="D134" s="364"/>
      <c r="E134" s="112"/>
      <c r="F134" s="112"/>
      <c r="G134" s="112"/>
      <c r="H134" s="112"/>
      <c r="I134" s="112"/>
      <c r="J134" s="384"/>
    </row>
    <row r="135" spans="1:10" s="118" customFormat="1" ht="14.25" customHeight="1">
      <c r="A135" s="387"/>
      <c r="B135" s="387"/>
      <c r="C135" s="364"/>
      <c r="D135" s="364"/>
      <c r="E135" s="112"/>
      <c r="F135" s="112"/>
      <c r="G135" s="112"/>
      <c r="H135" s="112"/>
      <c r="I135" s="112"/>
      <c r="J135" s="384"/>
    </row>
    <row r="136" spans="1:10" s="118" customFormat="1" ht="14.25" customHeight="1">
      <c r="A136" s="387"/>
      <c r="B136" s="387"/>
      <c r="C136" s="364"/>
      <c r="D136" s="364"/>
      <c r="E136" s="112"/>
      <c r="F136" s="112"/>
      <c r="G136" s="112"/>
      <c r="H136" s="112"/>
      <c r="I136" s="112"/>
      <c r="J136" s="384"/>
    </row>
    <row r="137" spans="1:10" s="118" customFormat="1" ht="14.25" customHeight="1">
      <c r="A137" s="387"/>
      <c r="B137" s="387"/>
      <c r="C137" s="364"/>
      <c r="D137" s="364"/>
      <c r="E137" s="112"/>
      <c r="F137" s="112"/>
      <c r="G137" s="112"/>
      <c r="H137" s="112"/>
      <c r="I137" s="112"/>
      <c r="J137" s="384"/>
    </row>
    <row r="138" spans="1:10" s="118" customFormat="1" ht="14.25" customHeight="1">
      <c r="A138" s="387"/>
      <c r="B138" s="387"/>
      <c r="C138" s="364"/>
      <c r="D138" s="364"/>
      <c r="E138" s="112"/>
      <c r="F138" s="112"/>
      <c r="G138" s="112"/>
      <c r="H138" s="112"/>
      <c r="I138" s="112"/>
      <c r="J138" s="384"/>
    </row>
    <row r="139" spans="1:10" s="118" customFormat="1" ht="14.25" customHeight="1">
      <c r="A139" s="387"/>
      <c r="B139" s="387"/>
      <c r="C139" s="364"/>
      <c r="D139" s="364"/>
      <c r="E139" s="112"/>
      <c r="F139" s="112"/>
      <c r="G139" s="112"/>
      <c r="H139" s="112"/>
      <c r="I139" s="112"/>
      <c r="J139" s="384"/>
    </row>
    <row r="140" spans="1:10" s="118" customFormat="1" ht="14.25" customHeight="1">
      <c r="C140" s="112"/>
      <c r="D140" s="112"/>
      <c r="E140" s="112"/>
      <c r="F140" s="112"/>
      <c r="G140" s="112"/>
      <c r="H140" s="112"/>
      <c r="I140" s="112"/>
      <c r="J140" s="67"/>
    </row>
    <row r="141" spans="1:10" s="118" customFormat="1" ht="14.25" customHeight="1">
      <c r="C141" s="112"/>
      <c r="D141" s="112"/>
      <c r="E141" s="112"/>
      <c r="F141" s="112"/>
      <c r="G141" s="112"/>
      <c r="H141" s="112"/>
      <c r="I141" s="112"/>
      <c r="J141" s="67"/>
    </row>
    <row r="142" spans="1:10" s="118" customFormat="1" ht="14.25" customHeight="1">
      <c r="C142" s="235"/>
      <c r="D142" s="235"/>
      <c r="E142" s="235"/>
      <c r="F142" s="235"/>
      <c r="G142" s="235"/>
      <c r="H142" s="235"/>
      <c r="I142" s="235"/>
      <c r="J142" s="67"/>
    </row>
    <row r="143" spans="1:10" s="118" customFormat="1" ht="14.25" customHeight="1">
      <c r="C143" s="112"/>
      <c r="D143" s="112"/>
      <c r="E143" s="112"/>
      <c r="F143" s="112"/>
      <c r="G143" s="112"/>
      <c r="H143" s="112"/>
      <c r="I143" s="112"/>
      <c r="J143" s="112"/>
    </row>
    <row r="144" spans="1:10" s="118" customFormat="1" ht="14.25" customHeight="1">
      <c r="C144" s="112"/>
      <c r="D144" s="112"/>
      <c r="E144" s="112"/>
      <c r="F144" s="112"/>
      <c r="G144" s="112"/>
      <c r="H144" s="112"/>
      <c r="I144" s="112"/>
      <c r="J144" s="112"/>
    </row>
    <row r="145" spans="1:10" s="118" customFormat="1" ht="14.25" customHeight="1">
      <c r="C145" s="112"/>
      <c r="D145" s="112"/>
      <c r="E145" s="112"/>
      <c r="F145" s="112"/>
      <c r="G145" s="112"/>
      <c r="H145" s="112"/>
      <c r="I145" s="112"/>
      <c r="J145" s="112"/>
    </row>
    <row r="146" spans="1:10" s="118" customFormat="1" ht="14.25" customHeight="1">
      <c r="C146" s="112"/>
      <c r="D146" s="112"/>
      <c r="E146" s="112"/>
      <c r="F146" s="112"/>
      <c r="G146" s="112"/>
      <c r="H146" s="112"/>
      <c r="I146" s="112"/>
      <c r="J146" s="112"/>
    </row>
    <row r="147" spans="1:10" s="118" customFormat="1" ht="14.25" customHeight="1">
      <c r="C147" s="112"/>
      <c r="D147" s="112"/>
      <c r="E147" s="112"/>
      <c r="F147" s="112"/>
      <c r="G147" s="112"/>
      <c r="H147" s="112"/>
      <c r="I147" s="112"/>
      <c r="J147" s="67"/>
    </row>
    <row r="148" spans="1:10" s="118" customFormat="1" ht="14.25" customHeight="1">
      <c r="C148" s="112"/>
      <c r="D148" s="112"/>
      <c r="E148" s="112"/>
      <c r="F148" s="112"/>
      <c r="G148" s="112"/>
      <c r="H148" s="112"/>
      <c r="I148" s="112"/>
      <c r="J148" s="67"/>
    </row>
    <row r="149" spans="1:10" s="118" customFormat="1" ht="14.25" customHeight="1">
      <c r="C149" s="112"/>
      <c r="D149" s="112"/>
      <c r="E149" s="112"/>
      <c r="F149" s="112"/>
      <c r="G149" s="112"/>
      <c r="H149" s="112"/>
      <c r="I149" s="112"/>
      <c r="J149" s="67"/>
    </row>
    <row r="150" spans="1:10" s="118" customFormat="1" ht="14.25" customHeight="1">
      <c r="C150" s="112"/>
      <c r="D150" s="112"/>
      <c r="E150" s="112"/>
      <c r="F150" s="112"/>
      <c r="G150" s="112"/>
      <c r="H150" s="112"/>
      <c r="I150" s="112"/>
      <c r="J150" s="67"/>
    </row>
    <row r="151" spans="1:10" s="118" customFormat="1" ht="14.25" customHeight="1">
      <c r="C151" s="112"/>
      <c r="D151" s="112"/>
      <c r="E151" s="112"/>
      <c r="F151" s="112"/>
      <c r="G151" s="112"/>
      <c r="H151" s="112"/>
      <c r="I151" s="112"/>
      <c r="J151" s="67"/>
    </row>
    <row r="152" spans="1:10" s="118" customFormat="1" ht="14.25" customHeight="1">
      <c r="C152" s="112"/>
      <c r="D152" s="112"/>
      <c r="E152" s="112"/>
      <c r="F152" s="112"/>
      <c r="G152" s="112"/>
      <c r="H152" s="112"/>
      <c r="I152" s="112"/>
      <c r="J152" s="67"/>
    </row>
    <row r="153" spans="1:10" s="118" customFormat="1" ht="14.25" customHeight="1">
      <c r="C153" s="112"/>
      <c r="D153" s="112"/>
      <c r="E153" s="112"/>
      <c r="F153" s="112"/>
      <c r="G153" s="112"/>
      <c r="H153" s="112"/>
      <c r="I153" s="112"/>
      <c r="J153" s="67"/>
    </row>
    <row r="154" spans="1:10" s="118" customFormat="1" ht="14.25" customHeight="1">
      <c r="C154" s="112"/>
      <c r="D154" s="112"/>
      <c r="E154" s="112"/>
      <c r="F154" s="112"/>
      <c r="G154" s="112"/>
      <c r="H154" s="112"/>
      <c r="I154" s="112"/>
      <c r="J154" s="67"/>
    </row>
    <row r="155" spans="1:10" s="118" customFormat="1" ht="14.25" customHeight="1">
      <c r="C155" s="112"/>
      <c r="D155" s="112"/>
      <c r="E155" s="112"/>
      <c r="F155" s="112"/>
      <c r="G155" s="112"/>
      <c r="H155" s="112"/>
      <c r="I155" s="112"/>
      <c r="J155" s="67"/>
    </row>
    <row r="156" spans="1:10" s="118" customFormat="1" ht="14.25" customHeight="1">
      <c r="C156" s="121"/>
      <c r="D156" s="121"/>
      <c r="E156" s="121"/>
      <c r="F156" s="121"/>
      <c r="G156" s="121"/>
      <c r="H156" s="121"/>
      <c r="I156" s="121"/>
    </row>
    <row r="157" spans="1:10" s="118" customFormat="1" ht="14.25" customHeight="1">
      <c r="C157" s="121"/>
      <c r="D157" s="121"/>
      <c r="E157" s="121"/>
      <c r="F157" s="121"/>
      <c r="G157" s="121"/>
      <c r="H157" s="121"/>
      <c r="I157" s="121"/>
    </row>
    <row r="158" spans="1:10" s="118" customFormat="1" ht="5" customHeight="1">
      <c r="C158" s="121"/>
      <c r="D158" s="121"/>
      <c r="E158" s="121"/>
      <c r="F158" s="121"/>
      <c r="G158" s="121"/>
      <c r="H158" s="121"/>
      <c r="I158" s="121"/>
    </row>
    <row r="159" spans="1:10" ht="12" customHeight="1">
      <c r="A159" s="543"/>
      <c r="B159" s="57" t="s">
        <v>748</v>
      </c>
      <c r="J159" s="22"/>
    </row>
    <row r="160" spans="1:10" ht="12" customHeight="1">
      <c r="A160" s="544"/>
      <c r="B160" s="244" t="s">
        <v>73</v>
      </c>
      <c r="J160" s="22"/>
    </row>
    <row r="161" spans="1:2" ht="12" customHeight="1">
      <c r="A161" s="544"/>
      <c r="B161" s="244" t="s">
        <v>995</v>
      </c>
    </row>
    <row r="162" spans="1:2" ht="12" customHeight="1">
      <c r="A162" s="544"/>
    </row>
  </sheetData>
  <mergeCells count="7">
    <mergeCell ref="A51:A54"/>
    <mergeCell ref="A3:A4"/>
    <mergeCell ref="A159:A162"/>
    <mergeCell ref="A111:A112"/>
    <mergeCell ref="A104:B104"/>
    <mergeCell ref="A105:A108"/>
    <mergeCell ref="A57:A58"/>
  </mergeCells>
  <hyperlinks>
    <hyperlink ref="J3" location="'Inhoudsopgave Zuivel in cijfers'!A1" display="Terug naar inhoudsopgave" xr:uid="{7C32BB05-A8E7-4C62-BB2C-1AD432F2D95A}"/>
    <hyperlink ref="J4" location="'Inhoudsopgave Zuivel in cijfers'!A1" display="Back to table of contents" xr:uid="{909F3D44-00FB-4631-9AE4-6000ED77121D}"/>
  </hyperlinks>
  <printOptions horizontalCentered="1"/>
  <pageMargins left="0.39370078740157483" right="0.39370078740157483" top="0.39370078740157483" bottom="0.39370078740157483" header="0" footer="0"/>
  <pageSetup paperSize="9" orientation="portrait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>
    <tabColor rgb="FFBBD25B"/>
  </sheetPr>
  <dimension ref="A1:J162"/>
  <sheetViews>
    <sheetView zoomScaleNormal="100" workbookViewId="0"/>
  </sheetViews>
  <sheetFormatPr baseColWidth="10" defaultColWidth="9.5" defaultRowHeight="14.5" customHeight="1"/>
  <cols>
    <col min="1" max="1" width="9.5" style="2"/>
    <col min="2" max="2" width="20" style="2" customWidth="1"/>
    <col min="3" max="9" width="11.5" style="7" customWidth="1"/>
    <col min="10" max="10" width="28.5" style="2" customWidth="1"/>
    <col min="11" max="16384" width="9.5" style="2"/>
  </cols>
  <sheetData>
    <row r="1" spans="1:10" ht="23" customHeight="1">
      <c r="A1" s="1"/>
      <c r="B1" s="1"/>
      <c r="C1" s="161"/>
      <c r="D1" s="161"/>
      <c r="E1" s="25"/>
      <c r="F1" s="25"/>
      <c r="G1" s="25"/>
      <c r="H1" s="25"/>
      <c r="I1" s="25"/>
      <c r="J1" s="109" t="s">
        <v>607</v>
      </c>
    </row>
    <row r="2" spans="1:10" ht="12" customHeight="1">
      <c r="A2" s="1"/>
      <c r="B2" s="3"/>
      <c r="C2" s="3"/>
      <c r="D2" s="3"/>
      <c r="E2" s="3"/>
      <c r="F2" s="3"/>
      <c r="G2" s="3"/>
      <c r="H2" s="3"/>
      <c r="I2" s="3"/>
      <c r="J2" s="59" t="s">
        <v>1001</v>
      </c>
    </row>
    <row r="3" spans="1:10" ht="18" customHeight="1">
      <c r="A3" s="550">
        <v>54</v>
      </c>
      <c r="B3" s="107" t="s">
        <v>564</v>
      </c>
      <c r="C3" s="162"/>
      <c r="D3" s="162"/>
      <c r="E3" s="162"/>
      <c r="F3" s="162"/>
      <c r="G3" s="162"/>
      <c r="H3" s="162"/>
      <c r="I3" s="162"/>
      <c r="J3" s="125" t="s">
        <v>583</v>
      </c>
    </row>
    <row r="4" spans="1:10" ht="18" customHeight="1">
      <c r="A4" s="551"/>
      <c r="B4" s="241" t="s">
        <v>565</v>
      </c>
      <c r="C4" s="164"/>
      <c r="D4" s="164"/>
      <c r="E4" s="164"/>
      <c r="F4" s="164"/>
      <c r="G4" s="164"/>
      <c r="H4" s="164"/>
      <c r="I4" s="164"/>
      <c r="J4" s="225" t="s">
        <v>584</v>
      </c>
    </row>
    <row r="5" spans="1:10" s="118" customFormat="1" ht="14.25" customHeight="1">
      <c r="C5" s="67"/>
      <c r="D5" s="67"/>
      <c r="E5" s="67"/>
      <c r="F5" s="67"/>
      <c r="G5" s="67"/>
      <c r="H5" s="67"/>
      <c r="I5" s="67"/>
    </row>
    <row r="6" spans="1:10" s="118" customFormat="1" ht="14.25" customHeight="1">
      <c r="C6" s="67"/>
      <c r="D6" s="67"/>
      <c r="E6" s="67"/>
      <c r="F6" s="67"/>
      <c r="G6" s="67"/>
      <c r="H6" s="67"/>
      <c r="I6" s="67"/>
    </row>
    <row r="7" spans="1:10" s="118" customFormat="1" ht="14.25" customHeight="1">
      <c r="C7" s="67"/>
      <c r="D7" s="67"/>
      <c r="E7" s="67"/>
      <c r="F7" s="67"/>
      <c r="G7" s="67"/>
      <c r="H7" s="67"/>
      <c r="I7" s="67"/>
    </row>
    <row r="8" spans="1:10" ht="14.25" customHeight="1">
      <c r="A8" s="242" t="s">
        <v>773</v>
      </c>
      <c r="B8" s="118"/>
      <c r="C8" s="67"/>
      <c r="D8" s="67"/>
      <c r="E8" s="67"/>
      <c r="F8" s="67"/>
      <c r="G8" s="67"/>
      <c r="H8" s="67"/>
      <c r="I8" s="67"/>
      <c r="J8" s="110" t="s">
        <v>774</v>
      </c>
    </row>
    <row r="9" spans="1:10" ht="9" customHeight="1"/>
    <row r="10" spans="1:10" ht="18.75" customHeight="1">
      <c r="A10" s="34" t="s">
        <v>0</v>
      </c>
      <c r="B10" s="88"/>
      <c r="C10" s="110">
        <v>2010</v>
      </c>
      <c r="D10" s="110">
        <v>2015</v>
      </c>
      <c r="E10" s="110">
        <v>2020</v>
      </c>
      <c r="F10" s="110">
        <v>2021</v>
      </c>
      <c r="G10" s="110">
        <v>2022</v>
      </c>
      <c r="H10" s="110">
        <v>2023</v>
      </c>
      <c r="I10" s="110" t="s">
        <v>1003</v>
      </c>
      <c r="J10" s="248" t="s">
        <v>0</v>
      </c>
    </row>
    <row r="11" spans="1:10" s="118" customFormat="1" ht="14.25" customHeight="1">
      <c r="C11" s="67"/>
      <c r="D11" s="67"/>
      <c r="E11" s="67"/>
      <c r="F11" s="67"/>
      <c r="G11" s="67"/>
      <c r="H11" s="67"/>
      <c r="I11" s="67"/>
    </row>
    <row r="12" spans="1:10" s="118" customFormat="1" ht="14.25" customHeight="1">
      <c r="A12" s="258" t="s">
        <v>765</v>
      </c>
      <c r="B12" s="237"/>
      <c r="C12" s="115">
        <v>699333.10000264645</v>
      </c>
      <c r="D12" s="115">
        <v>612996.59600000014</v>
      </c>
      <c r="E12" s="115">
        <v>565958.14699999976</v>
      </c>
      <c r="F12" s="115">
        <v>560450.67599999998</v>
      </c>
      <c r="G12" s="115">
        <v>486605.81299999997</v>
      </c>
      <c r="H12" s="115">
        <v>508356.01199999987</v>
      </c>
      <c r="I12" s="115">
        <v>448190.19800000003</v>
      </c>
      <c r="J12" s="246" t="s">
        <v>765</v>
      </c>
    </row>
    <row r="13" spans="1:10" s="118" customFormat="1" ht="14.25" customHeight="1">
      <c r="A13" s="35"/>
      <c r="B13" s="66"/>
      <c r="C13" s="67"/>
      <c r="D13" s="112"/>
      <c r="E13" s="112"/>
      <c r="F13" s="112"/>
      <c r="G13" s="112"/>
      <c r="H13" s="112"/>
      <c r="I13" s="112"/>
      <c r="J13" s="75"/>
    </row>
    <row r="14" spans="1:10" s="118" customFormat="1" ht="14.25" customHeight="1">
      <c r="A14" s="258" t="s">
        <v>60</v>
      </c>
      <c r="B14" s="237"/>
      <c r="C14" s="115">
        <v>167019</v>
      </c>
      <c r="D14" s="115">
        <v>176061.09599999999</v>
      </c>
      <c r="E14" s="115">
        <v>150044.06299999999</v>
      </c>
      <c r="F14" s="115">
        <v>174725.08</v>
      </c>
      <c r="G14" s="115">
        <v>130846.86599999999</v>
      </c>
      <c r="H14" s="115">
        <v>121149.924</v>
      </c>
      <c r="I14" s="115">
        <v>116601.63499999999</v>
      </c>
      <c r="J14" s="246" t="s">
        <v>70</v>
      </c>
    </row>
    <row r="15" spans="1:10" s="118" customFormat="1" ht="14.25" customHeight="1">
      <c r="A15" s="35" t="s">
        <v>14</v>
      </c>
      <c r="B15" s="66"/>
      <c r="C15" s="112">
        <v>79090</v>
      </c>
      <c r="D15" s="112">
        <v>69636.7</v>
      </c>
      <c r="E15" s="112">
        <v>59577.055999999997</v>
      </c>
      <c r="F15" s="112">
        <v>65184.902000000002</v>
      </c>
      <c r="G15" s="112">
        <v>83000.86</v>
      </c>
      <c r="H15" s="112">
        <v>82295.626999999993</v>
      </c>
      <c r="I15" s="112">
        <v>76015.59</v>
      </c>
      <c r="J15" s="36" t="s">
        <v>93</v>
      </c>
    </row>
    <row r="16" spans="1:10" s="118" customFormat="1" ht="14.25" customHeight="1">
      <c r="A16" s="35" t="s">
        <v>15</v>
      </c>
      <c r="B16" s="66"/>
      <c r="C16" s="112">
        <v>85894</v>
      </c>
      <c r="D16" s="112">
        <v>85081.2</v>
      </c>
      <c r="E16" s="112">
        <v>76887.713000000003</v>
      </c>
      <c r="F16" s="112">
        <v>84341.491999999998</v>
      </c>
      <c r="G16" s="112">
        <v>75341.326000000001</v>
      </c>
      <c r="H16" s="112">
        <v>71330.076000000001</v>
      </c>
      <c r="I16" s="112">
        <v>64066.144</v>
      </c>
      <c r="J16" s="36" t="s">
        <v>16</v>
      </c>
    </row>
    <row r="17" spans="1:10" s="118" customFormat="1" ht="14.25" customHeight="1">
      <c r="A17" s="35" t="s">
        <v>61</v>
      </c>
      <c r="B17" s="66"/>
      <c r="C17" s="112">
        <v>112314</v>
      </c>
      <c r="D17" s="112">
        <v>78738.2</v>
      </c>
      <c r="E17" s="112">
        <v>78653.494999999995</v>
      </c>
      <c r="F17" s="112">
        <v>51871.103000000003</v>
      </c>
      <c r="G17" s="112">
        <v>36740.894999999997</v>
      </c>
      <c r="H17" s="112">
        <v>60034.877</v>
      </c>
      <c r="I17" s="112">
        <v>60021.625999999997</v>
      </c>
      <c r="J17" s="36" t="s">
        <v>17</v>
      </c>
    </row>
    <row r="18" spans="1:10" s="118" customFormat="1" ht="14.25" customHeight="1">
      <c r="A18" s="35" t="s">
        <v>37</v>
      </c>
      <c r="B18" s="66"/>
      <c r="C18" s="112">
        <v>53247</v>
      </c>
      <c r="D18" s="112">
        <v>33240.800000000003</v>
      </c>
      <c r="E18" s="112">
        <v>74473.573999999993</v>
      </c>
      <c r="F18" s="112">
        <v>56585.593999999997</v>
      </c>
      <c r="G18" s="112">
        <v>48856.805</v>
      </c>
      <c r="H18" s="112">
        <v>61740.144</v>
      </c>
      <c r="I18" s="112">
        <v>35638.078999999998</v>
      </c>
      <c r="J18" s="36" t="s">
        <v>38</v>
      </c>
    </row>
    <row r="19" spans="1:10" s="118" customFormat="1" ht="14.25" customHeight="1">
      <c r="A19" s="35" t="s">
        <v>27</v>
      </c>
      <c r="B19" s="66"/>
      <c r="C19" s="112">
        <v>104195</v>
      </c>
      <c r="D19" s="112">
        <v>63364.7</v>
      </c>
      <c r="E19" s="112">
        <v>45631.110999999997</v>
      </c>
      <c r="F19" s="112">
        <v>51228.81</v>
      </c>
      <c r="G19" s="112">
        <v>41122.536</v>
      </c>
      <c r="H19" s="112">
        <v>31447.565999999999</v>
      </c>
      <c r="I19" s="112">
        <v>27005.726999999999</v>
      </c>
      <c r="J19" s="36" t="s">
        <v>28</v>
      </c>
    </row>
    <row r="20" spans="1:10" s="118" customFormat="1" ht="14.25" customHeight="1">
      <c r="A20" s="35" t="s">
        <v>24</v>
      </c>
      <c r="B20" s="66"/>
      <c r="C20" s="112">
        <v>32101</v>
      </c>
      <c r="D20" s="112">
        <v>46132.4</v>
      </c>
      <c r="E20" s="112">
        <v>22924.687000000002</v>
      </c>
      <c r="F20" s="112">
        <v>23085.174999999999</v>
      </c>
      <c r="G20" s="112">
        <v>25702.523000000001</v>
      </c>
      <c r="H20" s="112">
        <v>26101.440999999999</v>
      </c>
      <c r="I20" s="112">
        <v>22712.808000000001</v>
      </c>
      <c r="J20" s="36" t="s">
        <v>25</v>
      </c>
    </row>
    <row r="21" spans="1:10" s="118" customFormat="1" ht="14.25" customHeight="1">
      <c r="A21" s="35" t="s">
        <v>31</v>
      </c>
      <c r="B21" s="66"/>
      <c r="C21" s="112">
        <v>16924</v>
      </c>
      <c r="D21" s="112">
        <v>23418</v>
      </c>
      <c r="E21" s="112">
        <v>26421.593000000001</v>
      </c>
      <c r="F21" s="112">
        <v>19743.900000000001</v>
      </c>
      <c r="G21" s="112">
        <v>14469.752</v>
      </c>
      <c r="H21" s="112">
        <v>16477.830999999998</v>
      </c>
      <c r="I21" s="112">
        <v>12213.511</v>
      </c>
      <c r="J21" s="36" t="s">
        <v>32</v>
      </c>
    </row>
    <row r="22" spans="1:10" s="118" customFormat="1" ht="14.25" customHeight="1">
      <c r="A22" s="35" t="s">
        <v>22</v>
      </c>
      <c r="B22" s="66"/>
      <c r="C22" s="112">
        <v>825</v>
      </c>
      <c r="D22" s="112">
        <v>1320.5</v>
      </c>
      <c r="E22" s="112">
        <v>3059.2950000000001</v>
      </c>
      <c r="F22" s="112">
        <v>3746.7939999999999</v>
      </c>
      <c r="G22" s="112">
        <v>2888.652</v>
      </c>
      <c r="H22" s="112">
        <v>8818.6260000000002</v>
      </c>
      <c r="I22" s="112">
        <v>7529.3609999999999</v>
      </c>
      <c r="J22" s="36" t="s">
        <v>23</v>
      </c>
    </row>
    <row r="23" spans="1:10" s="118" customFormat="1" ht="14.25" customHeight="1">
      <c r="A23" s="35" t="s">
        <v>66</v>
      </c>
      <c r="B23" s="66"/>
      <c r="C23" s="112">
        <v>8560</v>
      </c>
      <c r="D23" s="112">
        <v>10550.6</v>
      </c>
      <c r="E23" s="112">
        <v>6668.9129999999996</v>
      </c>
      <c r="F23" s="112">
        <v>7385.0230000000001</v>
      </c>
      <c r="G23" s="112">
        <v>7524.8440000000001</v>
      </c>
      <c r="H23" s="112">
        <v>7691.0870000000004</v>
      </c>
      <c r="I23" s="112">
        <v>6684.5110000000004</v>
      </c>
      <c r="J23" s="36" t="s">
        <v>109</v>
      </c>
    </row>
    <row r="24" spans="1:10" s="118" customFormat="1" ht="14.25" customHeight="1">
      <c r="A24" s="35" t="s">
        <v>29</v>
      </c>
      <c r="B24" s="66"/>
      <c r="C24" s="112">
        <v>7252</v>
      </c>
      <c r="D24" s="112">
        <v>6568.8</v>
      </c>
      <c r="E24" s="112">
        <v>4938.951</v>
      </c>
      <c r="F24" s="112">
        <v>5285.7529999999997</v>
      </c>
      <c r="G24" s="112">
        <v>7645.0749999999998</v>
      </c>
      <c r="H24" s="112">
        <v>7040.7020000000002</v>
      </c>
      <c r="I24" s="112">
        <v>5190.0649999999996</v>
      </c>
      <c r="J24" s="36" t="s">
        <v>30</v>
      </c>
    </row>
    <row r="25" spans="1:10" s="118" customFormat="1" ht="14.25" customHeight="1">
      <c r="A25" s="35" t="s">
        <v>18</v>
      </c>
      <c r="B25" s="66"/>
      <c r="C25" s="112">
        <v>9332</v>
      </c>
      <c r="D25" s="112">
        <v>6785.8</v>
      </c>
      <c r="E25" s="112">
        <v>7085.0640000000003</v>
      </c>
      <c r="F25" s="112">
        <v>7798.9430000000002</v>
      </c>
      <c r="G25" s="112">
        <v>4400.2299999999996</v>
      </c>
      <c r="H25" s="112">
        <v>5323.8270000000002</v>
      </c>
      <c r="I25" s="112">
        <v>5035.4620000000004</v>
      </c>
      <c r="J25" s="36" t="s">
        <v>19</v>
      </c>
    </row>
    <row r="26" spans="1:10" s="118" customFormat="1" ht="14.25" customHeight="1">
      <c r="A26" s="35" t="s">
        <v>33</v>
      </c>
      <c r="B26" s="66"/>
      <c r="C26" s="112">
        <v>1426</v>
      </c>
      <c r="D26" s="112">
        <v>1267.3</v>
      </c>
      <c r="E26" s="112">
        <v>2598.9769999999999</v>
      </c>
      <c r="F26" s="112">
        <v>2874.373</v>
      </c>
      <c r="G26" s="112">
        <v>2558.2539999999999</v>
      </c>
      <c r="H26" s="112">
        <v>3036.7440000000001</v>
      </c>
      <c r="I26" s="112">
        <v>4018.259</v>
      </c>
      <c r="J26" s="36" t="s">
        <v>33</v>
      </c>
    </row>
    <row r="27" spans="1:10" s="118" customFormat="1" ht="14.25" customHeight="1">
      <c r="A27" s="35" t="s">
        <v>36</v>
      </c>
      <c r="B27" s="66"/>
      <c r="C27" s="112">
        <v>9621</v>
      </c>
      <c r="D27" s="112">
        <v>6174.4</v>
      </c>
      <c r="E27" s="112">
        <v>2661.701</v>
      </c>
      <c r="F27" s="112">
        <v>3255.0430000000001</v>
      </c>
      <c r="G27" s="112">
        <v>3313.8960000000002</v>
      </c>
      <c r="H27" s="112">
        <v>2934.2950000000001</v>
      </c>
      <c r="I27" s="112">
        <v>3445.9879999999998</v>
      </c>
      <c r="J27" s="36" t="s">
        <v>36</v>
      </c>
    </row>
    <row r="28" spans="1:10" s="118" customFormat="1" ht="14.25" customHeight="1">
      <c r="A28" s="35" t="s">
        <v>40</v>
      </c>
      <c r="B28" s="66"/>
      <c r="C28" s="112">
        <v>2506</v>
      </c>
      <c r="D28" s="112">
        <v>1648.2</v>
      </c>
      <c r="E28" s="112">
        <v>1699.6610000000001</v>
      </c>
      <c r="F28" s="112">
        <v>1474.826</v>
      </c>
      <c r="G28" s="112">
        <v>1040.491</v>
      </c>
      <c r="H28" s="112">
        <v>882.51800000000003</v>
      </c>
      <c r="I28" s="112">
        <v>741.72299999999996</v>
      </c>
      <c r="J28" s="36" t="s">
        <v>41</v>
      </c>
    </row>
    <row r="29" spans="1:10" s="118" customFormat="1" ht="14.25" customHeight="1">
      <c r="A29" s="35" t="s">
        <v>20</v>
      </c>
      <c r="B29" s="66"/>
      <c r="C29" s="112">
        <v>168</v>
      </c>
      <c r="D29" s="112">
        <v>392.4</v>
      </c>
      <c r="E29" s="112">
        <v>749.93600000000004</v>
      </c>
      <c r="F29" s="112">
        <v>284.166</v>
      </c>
      <c r="G29" s="112">
        <v>171.28299999999999</v>
      </c>
      <c r="H29" s="112">
        <v>347.03199999999998</v>
      </c>
      <c r="I29" s="112">
        <v>338.09699999999998</v>
      </c>
      <c r="J29" s="36" t="s">
        <v>21</v>
      </c>
    </row>
    <row r="30" spans="1:10" s="118" customFormat="1" ht="14.25" customHeight="1">
      <c r="A30" s="35" t="s">
        <v>51</v>
      </c>
      <c r="B30" s="66"/>
      <c r="C30" s="112">
        <v>1354</v>
      </c>
      <c r="D30" s="112">
        <v>1300.7</v>
      </c>
      <c r="E30" s="112">
        <v>247.1</v>
      </c>
      <c r="F30" s="112">
        <v>481.23500000000001</v>
      </c>
      <c r="G30" s="112">
        <v>312.245</v>
      </c>
      <c r="H30" s="112">
        <v>496.94900000000001</v>
      </c>
      <c r="I30" s="112">
        <v>215.83099999999999</v>
      </c>
      <c r="J30" s="36" t="s">
        <v>52</v>
      </c>
    </row>
    <row r="31" spans="1:10" s="118" customFormat="1" ht="14.25" customHeight="1">
      <c r="A31" s="35" t="s">
        <v>64</v>
      </c>
      <c r="B31" s="66"/>
      <c r="C31" s="112">
        <v>525</v>
      </c>
      <c r="D31" s="112">
        <v>222.4</v>
      </c>
      <c r="E31" s="112">
        <v>359.55099999999999</v>
      </c>
      <c r="F31" s="112">
        <v>174.339</v>
      </c>
      <c r="G31" s="112">
        <v>126.625</v>
      </c>
      <c r="H31" s="112">
        <v>339.86</v>
      </c>
      <c r="I31" s="112">
        <v>183.226</v>
      </c>
      <c r="J31" s="36" t="s">
        <v>43</v>
      </c>
    </row>
    <row r="32" spans="1:10" s="118" customFormat="1" ht="14.25" customHeight="1">
      <c r="A32" s="35" t="s">
        <v>44</v>
      </c>
      <c r="B32" s="66"/>
      <c r="C32" s="112">
        <v>24</v>
      </c>
      <c r="D32" s="112">
        <v>102</v>
      </c>
      <c r="E32" s="112">
        <v>111.218</v>
      </c>
      <c r="F32" s="112">
        <v>126.845</v>
      </c>
      <c r="G32" s="112">
        <v>169.434</v>
      </c>
      <c r="H32" s="112">
        <v>135.22499999999999</v>
      </c>
      <c r="I32" s="112">
        <v>173.87200000000001</v>
      </c>
      <c r="J32" s="36" t="s">
        <v>45</v>
      </c>
    </row>
    <row r="33" spans="1:10" s="118" customFormat="1" ht="14.25" customHeight="1">
      <c r="A33" s="35" t="s">
        <v>63</v>
      </c>
      <c r="B33" s="66"/>
      <c r="C33" s="112">
        <v>3622</v>
      </c>
      <c r="D33" s="112">
        <v>215.9</v>
      </c>
      <c r="E33" s="112">
        <v>841.15499999999997</v>
      </c>
      <c r="F33" s="112">
        <v>560.64700000000005</v>
      </c>
      <c r="G33" s="112">
        <v>141.38300000000001</v>
      </c>
      <c r="H33" s="112">
        <v>447.233</v>
      </c>
      <c r="I33" s="112">
        <v>112.79600000000001</v>
      </c>
      <c r="J33" s="36" t="s">
        <v>53</v>
      </c>
    </row>
    <row r="34" spans="1:10" s="118" customFormat="1" ht="14.25" customHeight="1">
      <c r="A34" s="35" t="s">
        <v>47</v>
      </c>
      <c r="B34" s="66"/>
      <c r="C34" s="112">
        <v>1156</v>
      </c>
      <c r="D34" s="112">
        <v>527</v>
      </c>
      <c r="E34" s="112">
        <v>145.25299999999999</v>
      </c>
      <c r="F34" s="112">
        <v>97.585999999999999</v>
      </c>
      <c r="G34" s="112">
        <v>95.706999999999994</v>
      </c>
      <c r="H34" s="112">
        <v>120.395</v>
      </c>
      <c r="I34" s="112">
        <v>68.635000000000005</v>
      </c>
      <c r="J34" s="36" t="s">
        <v>48</v>
      </c>
    </row>
    <row r="35" spans="1:10" s="118" customFormat="1" ht="14.25" customHeight="1">
      <c r="A35" s="35" t="s">
        <v>507</v>
      </c>
      <c r="B35" s="66"/>
      <c r="C35" s="112">
        <v>186.10000264644623</v>
      </c>
      <c r="D35" s="112">
        <v>28.8</v>
      </c>
      <c r="E35" s="112">
        <v>36.262</v>
      </c>
      <c r="F35" s="112">
        <v>36.628</v>
      </c>
      <c r="G35" s="112">
        <v>79.396000000000001</v>
      </c>
      <c r="H35" s="112">
        <v>84.802999999999997</v>
      </c>
      <c r="I35" s="112">
        <v>65.266999999999996</v>
      </c>
      <c r="J35" s="36" t="s">
        <v>508</v>
      </c>
    </row>
    <row r="36" spans="1:10" s="118" customFormat="1" ht="14.25" customHeight="1">
      <c r="A36" s="35" t="s">
        <v>34</v>
      </c>
      <c r="B36" s="66"/>
      <c r="C36" s="112">
        <v>58</v>
      </c>
      <c r="D36" s="112">
        <v>125.2</v>
      </c>
      <c r="E36" s="112">
        <v>14.608000000000001</v>
      </c>
      <c r="F36" s="112">
        <v>64.203999999999994</v>
      </c>
      <c r="G36" s="112">
        <v>21.16</v>
      </c>
      <c r="H36" s="112">
        <v>40.506999999999998</v>
      </c>
      <c r="I36" s="112">
        <v>51.448</v>
      </c>
      <c r="J36" s="36" t="s">
        <v>35</v>
      </c>
    </row>
    <row r="37" spans="1:10" s="118" customFormat="1" ht="14.25" customHeight="1">
      <c r="A37" s="35" t="s">
        <v>65</v>
      </c>
      <c r="B37" s="66"/>
      <c r="C37" s="112">
        <v>361</v>
      </c>
      <c r="D37" s="112">
        <v>13.9</v>
      </c>
      <c r="E37" s="112">
        <v>21.32</v>
      </c>
      <c r="F37" s="112">
        <v>9.1389999999999993</v>
      </c>
      <c r="G37" s="112">
        <v>22.207000000000001</v>
      </c>
      <c r="H37" s="112">
        <v>30.213000000000001</v>
      </c>
      <c r="I37" s="112">
        <v>46.213000000000001</v>
      </c>
      <c r="J37" s="36" t="s">
        <v>39</v>
      </c>
    </row>
    <row r="38" spans="1:10" s="118" customFormat="1" ht="14.25" customHeight="1">
      <c r="A38" s="35" t="s">
        <v>49</v>
      </c>
      <c r="B38" s="66"/>
      <c r="C38" s="112">
        <v>1572</v>
      </c>
      <c r="D38" s="112">
        <v>79.599999999999994</v>
      </c>
      <c r="E38" s="112">
        <v>105.89</v>
      </c>
      <c r="F38" s="112">
        <v>29.076000000000001</v>
      </c>
      <c r="G38" s="112">
        <v>13.368</v>
      </c>
      <c r="H38" s="112">
        <v>8.51</v>
      </c>
      <c r="I38" s="112">
        <v>14.324</v>
      </c>
      <c r="J38" s="36" t="s">
        <v>50</v>
      </c>
    </row>
    <row r="39" spans="1:10" s="118" customFormat="1" ht="14.25" customHeight="1">
      <c r="A39" s="35" t="s">
        <v>46</v>
      </c>
      <c r="B39" s="66"/>
      <c r="C39" s="112">
        <v>1</v>
      </c>
      <c r="D39" s="112" t="s">
        <v>250</v>
      </c>
      <c r="E39" s="112" t="s">
        <v>250</v>
      </c>
      <c r="F39" s="112" t="s">
        <v>250</v>
      </c>
      <c r="G39" s="112" t="s">
        <v>250</v>
      </c>
      <c r="H39" s="112" t="s">
        <v>250</v>
      </c>
      <c r="I39" s="112" t="s">
        <v>250</v>
      </c>
      <c r="J39" s="36" t="s">
        <v>46</v>
      </c>
    </row>
    <row r="40" spans="1:10" s="118" customFormat="1" ht="14.25" customHeight="1">
      <c r="A40" s="35" t="s">
        <v>42</v>
      </c>
      <c r="B40" s="386"/>
      <c r="C40" s="112" t="s">
        <v>250</v>
      </c>
      <c r="D40" s="112" t="s">
        <v>250</v>
      </c>
      <c r="E40" s="112" t="s">
        <v>250</v>
      </c>
      <c r="F40" s="112" t="s">
        <v>250</v>
      </c>
      <c r="G40" s="112" t="s">
        <v>250</v>
      </c>
      <c r="H40" s="112" t="s">
        <v>250</v>
      </c>
      <c r="I40" s="112" t="s">
        <v>250</v>
      </c>
      <c r="J40" s="36" t="s">
        <v>42</v>
      </c>
    </row>
    <row r="41" spans="1:10" s="118" customFormat="1" ht="14.25" customHeight="1">
      <c r="A41" s="386"/>
      <c r="B41" s="386"/>
      <c r="C41" s="112"/>
      <c r="D41" s="112"/>
      <c r="E41" s="112"/>
      <c r="F41" s="112"/>
      <c r="G41" s="112"/>
      <c r="H41" s="112"/>
      <c r="I41" s="112"/>
      <c r="J41" s="67"/>
    </row>
    <row r="42" spans="1:10" s="118" customFormat="1" ht="14.25" customHeight="1">
      <c r="C42" s="67"/>
      <c r="D42" s="67"/>
      <c r="E42" s="67"/>
      <c r="F42" s="67"/>
      <c r="G42" s="67"/>
      <c r="H42" s="67"/>
      <c r="I42" s="67"/>
    </row>
    <row r="43" spans="1:10" s="118" customFormat="1" ht="14.25" customHeight="1">
      <c r="C43" s="67"/>
      <c r="D43" s="67"/>
      <c r="E43" s="67"/>
      <c r="F43" s="67"/>
      <c r="G43" s="67"/>
      <c r="H43" s="67"/>
      <c r="I43" s="67"/>
    </row>
    <row r="44" spans="1:10" s="118" customFormat="1" ht="14.25" customHeight="1">
      <c r="A44" s="569"/>
      <c r="B44" s="569"/>
      <c r="C44" s="121"/>
      <c r="D44" s="121"/>
      <c r="E44" s="121"/>
      <c r="F44" s="121"/>
      <c r="G44" s="121"/>
      <c r="H44" s="121"/>
      <c r="I44" s="121"/>
    </row>
    <row r="45" spans="1:10" s="118" customFormat="1" ht="14.25" customHeight="1">
      <c r="C45" s="121"/>
      <c r="D45" s="121"/>
      <c r="E45" s="121"/>
      <c r="F45" s="121"/>
      <c r="G45" s="121"/>
      <c r="H45" s="121"/>
      <c r="I45" s="121"/>
    </row>
    <row r="46" spans="1:10" s="118" customFormat="1" ht="14.25" customHeight="1">
      <c r="A46" s="569"/>
      <c r="B46" s="569"/>
      <c r="C46" s="121"/>
      <c r="D46" s="121"/>
      <c r="E46" s="121"/>
      <c r="F46" s="121"/>
      <c r="G46" s="121"/>
      <c r="H46" s="121"/>
      <c r="I46" s="121"/>
    </row>
    <row r="47" spans="1:10" s="118" customFormat="1" ht="14.25" customHeight="1">
      <c r="A47" s="569"/>
      <c r="B47" s="569"/>
      <c r="C47" s="121"/>
      <c r="D47" s="121"/>
      <c r="E47" s="121"/>
      <c r="F47" s="121"/>
      <c r="G47" s="121"/>
      <c r="H47" s="121"/>
      <c r="I47" s="121"/>
    </row>
    <row r="48" spans="1:10" s="118" customFormat="1" ht="14.25" customHeight="1">
      <c r="A48" s="569"/>
      <c r="B48" s="569"/>
      <c r="C48" s="121"/>
      <c r="D48" s="121"/>
      <c r="E48" s="121"/>
      <c r="F48" s="121"/>
      <c r="G48" s="121"/>
      <c r="H48" s="121"/>
      <c r="I48" s="121"/>
    </row>
    <row r="49" spans="1:10" s="118" customFormat="1" ht="14.25" customHeight="1">
      <c r="A49" s="569"/>
      <c r="B49" s="569"/>
      <c r="C49" s="121"/>
      <c r="D49" s="121"/>
      <c r="E49" s="121"/>
      <c r="F49" s="121"/>
      <c r="G49" s="121"/>
      <c r="H49" s="121"/>
      <c r="I49" s="121"/>
    </row>
    <row r="50" spans="1:10" s="118" customFormat="1" ht="5" customHeight="1">
      <c r="A50" s="569"/>
      <c r="B50" s="569"/>
      <c r="C50" s="121"/>
      <c r="D50" s="121"/>
      <c r="E50" s="121"/>
      <c r="F50" s="121"/>
      <c r="G50" s="121"/>
      <c r="H50" s="121"/>
      <c r="I50" s="121"/>
    </row>
    <row r="51" spans="1:10" ht="12" customHeight="1">
      <c r="A51" s="543" t="s">
        <v>1</v>
      </c>
      <c r="B51" s="74" t="s">
        <v>2</v>
      </c>
      <c r="J51" s="308" t="s">
        <v>3</v>
      </c>
    </row>
    <row r="52" spans="1:10" ht="12" customHeight="1">
      <c r="A52" s="544"/>
      <c r="B52" s="57" t="s">
        <v>748</v>
      </c>
      <c r="J52" s="165"/>
    </row>
    <row r="53" spans="1:10" ht="12" customHeight="1">
      <c r="A53" s="544"/>
      <c r="B53" s="244" t="s">
        <v>73</v>
      </c>
      <c r="J53" s="165"/>
    </row>
    <row r="54" spans="1:10" ht="12" customHeight="1">
      <c r="A54" s="544"/>
      <c r="B54" s="244" t="s">
        <v>995</v>
      </c>
      <c r="J54" s="165"/>
    </row>
    <row r="55" spans="1:10" ht="23" customHeight="1">
      <c r="A55" s="1"/>
      <c r="B55" s="1"/>
      <c r="C55" s="161"/>
      <c r="D55" s="161"/>
      <c r="E55" s="25"/>
      <c r="F55" s="25"/>
      <c r="G55" s="25"/>
      <c r="H55" s="25"/>
      <c r="I55" s="25"/>
      <c r="J55" s="109" t="s">
        <v>607</v>
      </c>
    </row>
    <row r="56" spans="1:10" ht="12" customHeight="1">
      <c r="A56" s="1"/>
      <c r="B56" s="3"/>
      <c r="C56" s="3"/>
      <c r="D56" s="3"/>
      <c r="E56" s="3"/>
      <c r="F56" s="3"/>
      <c r="G56" s="3"/>
      <c r="H56" s="3"/>
      <c r="I56" s="3"/>
      <c r="J56" s="59" t="s">
        <v>1001</v>
      </c>
    </row>
    <row r="57" spans="1:10" ht="18" customHeight="1">
      <c r="A57" s="550">
        <v>54</v>
      </c>
      <c r="B57" s="107" t="s">
        <v>564</v>
      </c>
      <c r="C57" s="162"/>
      <c r="D57" s="162"/>
      <c r="E57" s="162"/>
      <c r="F57" s="162"/>
      <c r="G57" s="162"/>
      <c r="H57" s="162"/>
      <c r="I57" s="162"/>
      <c r="J57" s="336" t="s">
        <v>497</v>
      </c>
    </row>
    <row r="58" spans="1:10" ht="18" customHeight="1">
      <c r="A58" s="551"/>
      <c r="B58" s="241" t="s">
        <v>565</v>
      </c>
      <c r="C58" s="164"/>
      <c r="D58" s="164"/>
      <c r="E58" s="164"/>
      <c r="F58" s="164"/>
      <c r="G58" s="164"/>
      <c r="H58" s="164"/>
      <c r="I58" s="164"/>
      <c r="J58" s="337" t="s">
        <v>498</v>
      </c>
    </row>
    <row r="59" spans="1:10" s="118" customFormat="1" ht="14.25" customHeight="1">
      <c r="C59" s="67"/>
      <c r="D59" s="67"/>
      <c r="E59" s="67"/>
      <c r="F59" s="67"/>
      <c r="G59" s="67"/>
      <c r="H59" s="67"/>
      <c r="I59" s="67"/>
    </row>
    <row r="60" spans="1:10" s="118" customFormat="1" ht="14.25" customHeight="1">
      <c r="C60" s="67"/>
      <c r="D60" s="67"/>
      <c r="E60" s="67"/>
      <c r="F60" s="67"/>
      <c r="G60" s="67"/>
      <c r="H60" s="67"/>
      <c r="I60" s="67"/>
    </row>
    <row r="61" spans="1:10" s="118" customFormat="1" ht="14.25" customHeight="1">
      <c r="C61" s="67"/>
      <c r="D61" s="67"/>
      <c r="E61" s="67"/>
      <c r="F61" s="67"/>
      <c r="G61" s="67"/>
      <c r="H61" s="67"/>
      <c r="I61" s="67"/>
    </row>
    <row r="62" spans="1:10" s="118" customFormat="1" ht="14.25" customHeight="1">
      <c r="A62" s="242" t="s">
        <v>771</v>
      </c>
      <c r="B62" s="314"/>
      <c r="C62" s="314"/>
      <c r="D62" s="314"/>
      <c r="E62" s="314"/>
      <c r="F62" s="314"/>
      <c r="G62" s="314"/>
      <c r="H62" s="314"/>
      <c r="I62" s="314"/>
      <c r="J62" s="110" t="s">
        <v>772</v>
      </c>
    </row>
    <row r="63" spans="1:10" ht="9" customHeight="1"/>
    <row r="64" spans="1:10" ht="18.75" customHeight="1">
      <c r="A64" s="34" t="s">
        <v>0</v>
      </c>
      <c r="B64" s="88"/>
      <c r="C64" s="110">
        <v>2010</v>
      </c>
      <c r="D64" s="110">
        <v>2015</v>
      </c>
      <c r="E64" s="110">
        <v>2020</v>
      </c>
      <c r="F64" s="110">
        <v>2021</v>
      </c>
      <c r="G64" s="110">
        <v>2022</v>
      </c>
      <c r="H64" s="110">
        <v>2023</v>
      </c>
      <c r="I64" s="110" t="s">
        <v>1003</v>
      </c>
      <c r="J64" s="248" t="s">
        <v>0</v>
      </c>
    </row>
    <row r="65" spans="1:10" s="118" customFormat="1" ht="14.25" customHeight="1">
      <c r="C65" s="67"/>
      <c r="D65" s="67"/>
      <c r="E65" s="67"/>
      <c r="F65" s="67"/>
      <c r="G65" s="67"/>
      <c r="H65" s="67"/>
      <c r="I65" s="67"/>
    </row>
    <row r="66" spans="1:10" s="118" customFormat="1" ht="14.25" customHeight="1">
      <c r="A66" s="258" t="s">
        <v>765</v>
      </c>
      <c r="B66" s="237"/>
      <c r="C66" s="115">
        <v>442611.84084813169</v>
      </c>
      <c r="D66" s="115">
        <v>366041.39799999993</v>
      </c>
      <c r="E66" s="115">
        <v>344835.37599999999</v>
      </c>
      <c r="F66" s="115">
        <v>298442.587</v>
      </c>
      <c r="G66" s="115">
        <v>233965.36399999991</v>
      </c>
      <c r="H66" s="115">
        <v>260162.15299999999</v>
      </c>
      <c r="I66" s="115">
        <v>209012.03399999996</v>
      </c>
      <c r="J66" s="246" t="s">
        <v>765</v>
      </c>
    </row>
    <row r="67" spans="1:10" s="118" customFormat="1" ht="14.25" customHeight="1">
      <c r="A67" s="35"/>
      <c r="B67" s="66"/>
      <c r="C67" s="67"/>
      <c r="D67" s="67"/>
      <c r="E67" s="67"/>
      <c r="F67" s="67"/>
      <c r="G67" s="67"/>
      <c r="H67" s="67"/>
      <c r="I67" s="67"/>
      <c r="J67" s="75"/>
    </row>
    <row r="68" spans="1:10" s="118" customFormat="1" ht="14.25" customHeight="1">
      <c r="A68" s="258" t="s">
        <v>60</v>
      </c>
      <c r="B68" s="237"/>
      <c r="C68" s="115">
        <v>144091.93600000002</v>
      </c>
      <c r="D68" s="115">
        <v>146251.69799999997</v>
      </c>
      <c r="E68" s="115">
        <v>109553.86900000001</v>
      </c>
      <c r="F68" s="115">
        <v>99512.505999999979</v>
      </c>
      <c r="G68" s="115">
        <v>74699.468999999983</v>
      </c>
      <c r="H68" s="115">
        <v>74036.933999999994</v>
      </c>
      <c r="I68" s="115">
        <v>67437.70299999998</v>
      </c>
      <c r="J68" s="246" t="s">
        <v>70</v>
      </c>
    </row>
    <row r="69" spans="1:10" s="118" customFormat="1" ht="14.25" customHeight="1">
      <c r="A69" s="35" t="s">
        <v>15</v>
      </c>
      <c r="B69" s="66"/>
      <c r="C69" s="112">
        <v>38904.246882114559</v>
      </c>
      <c r="D69" s="112">
        <v>33833.9</v>
      </c>
      <c r="E69" s="112">
        <v>39860.497000000003</v>
      </c>
      <c r="F69" s="112">
        <v>42685.800999999999</v>
      </c>
      <c r="G69" s="112">
        <v>32449.797999999999</v>
      </c>
      <c r="H69" s="112">
        <v>34446.476999999999</v>
      </c>
      <c r="I69" s="112">
        <v>28467.397000000001</v>
      </c>
      <c r="J69" s="36" t="s">
        <v>16</v>
      </c>
    </row>
    <row r="70" spans="1:10" s="118" customFormat="1" ht="14.25" customHeight="1">
      <c r="A70" s="35" t="s">
        <v>14</v>
      </c>
      <c r="B70" s="66"/>
      <c r="C70" s="112">
        <v>12229.605982730514</v>
      </c>
      <c r="D70" s="112">
        <v>22163</v>
      </c>
      <c r="E70" s="112">
        <v>19196.29</v>
      </c>
      <c r="F70" s="112">
        <v>13846.25</v>
      </c>
      <c r="G70" s="112">
        <v>28219.03</v>
      </c>
      <c r="H70" s="112">
        <v>32111.041000000001</v>
      </c>
      <c r="I70" s="112">
        <v>26519.81</v>
      </c>
      <c r="J70" s="36" t="s">
        <v>93</v>
      </c>
    </row>
    <row r="71" spans="1:10" s="118" customFormat="1" ht="14.25" customHeight="1">
      <c r="A71" s="35" t="s">
        <v>27</v>
      </c>
      <c r="B71" s="66"/>
      <c r="C71" s="112">
        <v>93172.149894414004</v>
      </c>
      <c r="D71" s="112">
        <v>59454.3</v>
      </c>
      <c r="E71" s="112">
        <v>43335.203000000001</v>
      </c>
      <c r="F71" s="112">
        <v>48571.260999999999</v>
      </c>
      <c r="G71" s="112">
        <v>36549.542000000001</v>
      </c>
      <c r="H71" s="112">
        <v>29445.050999999999</v>
      </c>
      <c r="I71" s="112">
        <v>23647.38</v>
      </c>
      <c r="J71" s="36" t="s">
        <v>28</v>
      </c>
    </row>
    <row r="72" spans="1:10" s="118" customFormat="1" ht="14.25" customHeight="1">
      <c r="A72" s="35" t="s">
        <v>24</v>
      </c>
      <c r="B72" s="66"/>
      <c r="C72" s="112">
        <v>25172.911024983739</v>
      </c>
      <c r="D72" s="112">
        <v>37588.5</v>
      </c>
      <c r="E72" s="112">
        <v>19378.620999999999</v>
      </c>
      <c r="F72" s="112">
        <v>20443.963</v>
      </c>
      <c r="G72" s="112">
        <v>21735.844000000001</v>
      </c>
      <c r="H72" s="112">
        <v>25753.576000000001</v>
      </c>
      <c r="I72" s="112">
        <v>22021.81</v>
      </c>
      <c r="J72" s="36" t="s">
        <v>25</v>
      </c>
    </row>
    <row r="73" spans="1:10" s="118" customFormat="1" ht="14.25" customHeight="1">
      <c r="A73" s="35" t="s">
        <v>37</v>
      </c>
      <c r="B73" s="66"/>
      <c r="C73" s="112">
        <v>39877.71803149581</v>
      </c>
      <c r="D73" s="112">
        <v>18162.8</v>
      </c>
      <c r="E73" s="112">
        <v>44009.392</v>
      </c>
      <c r="F73" s="112">
        <v>31146.690999999999</v>
      </c>
      <c r="G73" s="112">
        <v>17120.121999999999</v>
      </c>
      <c r="H73" s="112">
        <v>24346.184000000001</v>
      </c>
      <c r="I73" s="112">
        <v>15785.55</v>
      </c>
      <c r="J73" s="36" t="s">
        <v>38</v>
      </c>
    </row>
    <row r="74" spans="1:10" s="118" customFormat="1" ht="14.25" customHeight="1">
      <c r="A74" s="35" t="s">
        <v>61</v>
      </c>
      <c r="B74" s="66"/>
      <c r="C74" s="112">
        <v>73074.900046437979</v>
      </c>
      <c r="D74" s="112">
        <v>26573.200000000001</v>
      </c>
      <c r="E74" s="112">
        <v>47760.951999999997</v>
      </c>
      <c r="F74" s="112">
        <v>24629.353999999999</v>
      </c>
      <c r="G74" s="112">
        <v>10206.762000000001</v>
      </c>
      <c r="H74" s="112">
        <v>20671.708999999999</v>
      </c>
      <c r="I74" s="112">
        <v>10258.754000000001</v>
      </c>
      <c r="J74" s="36" t="s">
        <v>17</v>
      </c>
    </row>
    <row r="75" spans="1:10" s="118" customFormat="1" ht="14.25" customHeight="1">
      <c r="A75" s="35" t="s">
        <v>31</v>
      </c>
      <c r="B75" s="66"/>
      <c r="C75" s="112">
        <v>5666.2029954658356</v>
      </c>
      <c r="D75" s="112">
        <v>8477</v>
      </c>
      <c r="E75" s="112">
        <v>8444.143</v>
      </c>
      <c r="F75" s="112">
        <v>5213.8670000000002</v>
      </c>
      <c r="G75" s="112">
        <v>2952.3560000000002</v>
      </c>
      <c r="H75" s="112">
        <v>4733.6310000000003</v>
      </c>
      <c r="I75" s="112">
        <v>3603.8829999999998</v>
      </c>
      <c r="J75" s="36" t="s">
        <v>32</v>
      </c>
    </row>
    <row r="76" spans="1:10" s="118" customFormat="1" ht="14.25" customHeight="1">
      <c r="A76" s="35" t="s">
        <v>22</v>
      </c>
      <c r="B76" s="66"/>
      <c r="C76" s="112">
        <v>300.5059998621</v>
      </c>
      <c r="D76" s="112">
        <v>585.29999999999995</v>
      </c>
      <c r="E76" s="112">
        <v>1972.2919999999999</v>
      </c>
      <c r="F76" s="112">
        <v>2277.375</v>
      </c>
      <c r="G76" s="112">
        <v>949.851</v>
      </c>
      <c r="H76" s="112">
        <v>4234.8950000000004</v>
      </c>
      <c r="I76" s="112">
        <v>2449.4319999999998</v>
      </c>
      <c r="J76" s="36" t="s">
        <v>23</v>
      </c>
    </row>
    <row r="77" spans="1:10" s="118" customFormat="1" ht="14.25" customHeight="1">
      <c r="A77" s="35" t="s">
        <v>66</v>
      </c>
      <c r="B77" s="66"/>
      <c r="C77" s="112">
        <v>2969.8579978942871</v>
      </c>
      <c r="D77" s="112">
        <v>4315.1000000000004</v>
      </c>
      <c r="E77" s="112">
        <v>2944.8829999999998</v>
      </c>
      <c r="F77" s="112">
        <v>2381.7939999999999</v>
      </c>
      <c r="G77" s="112">
        <v>2668.4929999999999</v>
      </c>
      <c r="H77" s="112">
        <v>2664.4409999999998</v>
      </c>
      <c r="I77" s="112">
        <v>2029.5809999999999</v>
      </c>
      <c r="J77" s="36" t="s">
        <v>109</v>
      </c>
    </row>
    <row r="78" spans="1:10" s="118" customFormat="1" ht="14.25" customHeight="1">
      <c r="A78" s="35" t="s">
        <v>18</v>
      </c>
      <c r="B78" s="66"/>
      <c r="C78" s="112">
        <v>763.67700527608395</v>
      </c>
      <c r="D78" s="112">
        <v>2200.8000000000002</v>
      </c>
      <c r="E78" s="112">
        <v>2382.81</v>
      </c>
      <c r="F78" s="112">
        <v>2666.37</v>
      </c>
      <c r="G78" s="112">
        <v>2163.4380000000001</v>
      </c>
      <c r="H78" s="112">
        <v>1978.55</v>
      </c>
      <c r="I78" s="112">
        <v>1917.6289999999999</v>
      </c>
      <c r="J78" s="36" t="s">
        <v>19</v>
      </c>
    </row>
    <row r="79" spans="1:10" s="118" customFormat="1" ht="14.25" customHeight="1">
      <c r="A79" s="35" t="s">
        <v>36</v>
      </c>
      <c r="B79" s="66"/>
      <c r="C79" s="112">
        <v>1671.0859960089438</v>
      </c>
      <c r="D79" s="112">
        <v>1131.4000000000001</v>
      </c>
      <c r="E79" s="112">
        <v>1226.278</v>
      </c>
      <c r="F79" s="112">
        <v>1500.2639999999999</v>
      </c>
      <c r="G79" s="112">
        <v>1447.797</v>
      </c>
      <c r="H79" s="112">
        <v>1957.258</v>
      </c>
      <c r="I79" s="112">
        <v>1661.38</v>
      </c>
      <c r="J79" s="36" t="s">
        <v>36</v>
      </c>
    </row>
    <row r="80" spans="1:10" s="118" customFormat="1" ht="14.25" customHeight="1">
      <c r="A80" s="35" t="s">
        <v>33</v>
      </c>
      <c r="B80" s="66"/>
      <c r="C80" s="112">
        <v>1269.2189999818802</v>
      </c>
      <c r="D80" s="112">
        <v>791.8</v>
      </c>
      <c r="E80" s="112">
        <v>612.428</v>
      </c>
      <c r="F80" s="112">
        <v>774.46100000000001</v>
      </c>
      <c r="G80" s="112">
        <v>1032.231</v>
      </c>
      <c r="H80" s="112">
        <v>1541.914</v>
      </c>
      <c r="I80" s="112">
        <v>1488.6669999999999</v>
      </c>
      <c r="J80" s="36" t="s">
        <v>33</v>
      </c>
    </row>
    <row r="81" spans="1:10" s="118" customFormat="1" ht="14.25" customHeight="1">
      <c r="A81" s="35" t="s">
        <v>29</v>
      </c>
      <c r="B81" s="66"/>
      <c r="C81" s="112">
        <v>350.64499190426432</v>
      </c>
      <c r="D81" s="112">
        <v>2079</v>
      </c>
      <c r="E81" s="112">
        <v>1424.059</v>
      </c>
      <c r="F81" s="112">
        <v>1214.7470000000001</v>
      </c>
      <c r="G81" s="112">
        <v>990.94899999999996</v>
      </c>
      <c r="H81" s="112">
        <v>1409.6220000000001</v>
      </c>
      <c r="I81" s="112">
        <v>1100.654</v>
      </c>
      <c r="J81" s="36" t="s">
        <v>30</v>
      </c>
    </row>
    <row r="82" spans="1:10" s="118" customFormat="1" ht="14.25" customHeight="1">
      <c r="A82" s="35" t="s">
        <v>40</v>
      </c>
      <c r="B82" s="66"/>
      <c r="C82" s="112">
        <v>553.5</v>
      </c>
      <c r="D82" s="112">
        <v>1371.5</v>
      </c>
      <c r="E82" s="112">
        <v>1285.2919999999999</v>
      </c>
      <c r="F82" s="112">
        <v>1087.9359999999999</v>
      </c>
      <c r="G82" s="112">
        <v>532.93100000000004</v>
      </c>
      <c r="H82" s="112">
        <v>589.447</v>
      </c>
      <c r="I82" s="112">
        <v>419.06400000000002</v>
      </c>
      <c r="J82" s="36" t="s">
        <v>41</v>
      </c>
    </row>
    <row r="83" spans="1:10" s="118" customFormat="1" ht="14.25" customHeight="1">
      <c r="A83" s="35" t="s">
        <v>51</v>
      </c>
      <c r="B83" s="66"/>
      <c r="C83" s="112">
        <v>307.18199920654297</v>
      </c>
      <c r="D83" s="112">
        <v>653.20000000000005</v>
      </c>
      <c r="E83" s="112">
        <v>52.1</v>
      </c>
      <c r="F83" s="112">
        <v>31.913</v>
      </c>
      <c r="G83" s="112">
        <v>76.731999999999999</v>
      </c>
      <c r="H83" s="112">
        <v>36.738</v>
      </c>
      <c r="I83" s="112">
        <v>77.674999999999997</v>
      </c>
      <c r="J83" s="36" t="s">
        <v>52</v>
      </c>
    </row>
    <row r="84" spans="1:10" s="118" customFormat="1" ht="14.25" customHeight="1">
      <c r="A84" s="35" t="s">
        <v>65</v>
      </c>
      <c r="B84" s="66"/>
      <c r="C84" s="112">
        <v>118.69099894165993</v>
      </c>
      <c r="D84" s="112">
        <v>0.6</v>
      </c>
      <c r="E84" s="112">
        <v>11.64</v>
      </c>
      <c r="F84" s="112">
        <v>6</v>
      </c>
      <c r="G84" s="112">
        <v>14.694000000000001</v>
      </c>
      <c r="H84" s="112">
        <v>23.173999999999999</v>
      </c>
      <c r="I84" s="112">
        <v>32.356000000000002</v>
      </c>
      <c r="J84" s="36" t="s">
        <v>39</v>
      </c>
    </row>
    <row r="85" spans="1:10" s="118" customFormat="1" ht="14.25" customHeight="1">
      <c r="A85" s="35" t="s">
        <v>20</v>
      </c>
      <c r="B85" s="66"/>
      <c r="C85" s="112">
        <v>46.950999319553375</v>
      </c>
      <c r="D85" s="112">
        <v>265.89999999999998</v>
      </c>
      <c r="E85" s="112">
        <v>530.12599999999998</v>
      </c>
      <c r="F85" s="112">
        <v>176.46700000000001</v>
      </c>
      <c r="G85" s="112">
        <v>66.921999999999997</v>
      </c>
      <c r="H85" s="112">
        <v>48.758000000000003</v>
      </c>
      <c r="I85" s="112">
        <v>31.655000000000001</v>
      </c>
      <c r="J85" s="36" t="s">
        <v>21</v>
      </c>
    </row>
    <row r="86" spans="1:10" s="118" customFormat="1" ht="14.25" customHeight="1">
      <c r="A86" s="35" t="s">
        <v>47</v>
      </c>
      <c r="B86" s="66"/>
      <c r="C86" s="112">
        <v>10.244999994523823</v>
      </c>
      <c r="D86" s="112">
        <v>3.5</v>
      </c>
      <c r="E86" s="112">
        <v>83.063000000000002</v>
      </c>
      <c r="F86" s="112">
        <v>27.599</v>
      </c>
      <c r="G86" s="112">
        <v>56.024999999999999</v>
      </c>
      <c r="H86" s="112">
        <v>66.893000000000001</v>
      </c>
      <c r="I86" s="112">
        <v>25.129000000000001</v>
      </c>
      <c r="J86" s="36" t="s">
        <v>48</v>
      </c>
    </row>
    <row r="87" spans="1:10" s="118" customFormat="1" ht="14.25" customHeight="1">
      <c r="A87" s="35" t="s">
        <v>49</v>
      </c>
      <c r="B87" s="66"/>
      <c r="C87" s="112">
        <v>722.94999885559082</v>
      </c>
      <c r="D87" s="112">
        <v>2.1</v>
      </c>
      <c r="E87" s="112">
        <v>55.8</v>
      </c>
      <c r="F87" s="112">
        <v>0.504</v>
      </c>
      <c r="G87" s="112">
        <v>0.49</v>
      </c>
      <c r="H87" s="112">
        <v>0.29699999999999999</v>
      </c>
      <c r="I87" s="112">
        <v>12.16</v>
      </c>
      <c r="J87" s="36" t="s">
        <v>50</v>
      </c>
    </row>
    <row r="88" spans="1:10" s="118" customFormat="1" ht="14.25" customHeight="1">
      <c r="A88" s="35" t="s">
        <v>64</v>
      </c>
      <c r="B88" s="66"/>
      <c r="C88" s="112">
        <v>7.3679999895393848</v>
      </c>
      <c r="D88" s="112">
        <v>1.3</v>
      </c>
      <c r="E88" s="112">
        <v>109.238</v>
      </c>
      <c r="F88" s="112">
        <v>41.350999999999999</v>
      </c>
      <c r="G88" s="112">
        <v>8.4290000000000003</v>
      </c>
      <c r="H88" s="112">
        <v>2.306</v>
      </c>
      <c r="I88" s="112">
        <v>8.6940000000000008</v>
      </c>
      <c r="J88" s="36" t="s">
        <v>43</v>
      </c>
    </row>
    <row r="89" spans="1:10" s="118" customFormat="1" ht="14.25" customHeight="1">
      <c r="A89" s="35" t="s">
        <v>63</v>
      </c>
      <c r="B89" s="66"/>
      <c r="C89" s="112">
        <v>1136.5760004119948</v>
      </c>
      <c r="D89" s="112">
        <v>120.1</v>
      </c>
      <c r="E89" s="112">
        <v>591.91899999999998</v>
      </c>
      <c r="F89" s="112">
        <v>200.143</v>
      </c>
      <c r="G89" s="112">
        <v>15.519</v>
      </c>
      <c r="H89" s="112">
        <v>33.661999999999999</v>
      </c>
      <c r="I89" s="112">
        <v>8.3279999999999994</v>
      </c>
      <c r="J89" s="36" t="s">
        <v>53</v>
      </c>
    </row>
    <row r="90" spans="1:10" s="118" customFormat="1" ht="14.25" customHeight="1">
      <c r="A90" s="35" t="s">
        <v>34</v>
      </c>
      <c r="B90" s="66"/>
      <c r="C90" s="112">
        <v>8.0330001841066405</v>
      </c>
      <c r="D90" s="112">
        <v>8.3000000000000007</v>
      </c>
      <c r="E90" s="112">
        <v>0.47899999999999998</v>
      </c>
      <c r="F90" s="112">
        <v>0.21</v>
      </c>
      <c r="G90" s="112">
        <v>0.04</v>
      </c>
      <c r="H90" s="112">
        <v>7.4720000000000004</v>
      </c>
      <c r="I90" s="112">
        <v>5.835</v>
      </c>
      <c r="J90" s="36" t="s">
        <v>35</v>
      </c>
    </row>
    <row r="91" spans="1:10" s="118" customFormat="1" ht="14.25" customHeight="1">
      <c r="A91" s="35" t="s">
        <v>507</v>
      </c>
      <c r="B91" s="66"/>
      <c r="C91" s="112">
        <v>185.20000267028809</v>
      </c>
      <c r="D91" s="112">
        <v>0.9</v>
      </c>
      <c r="E91" s="112">
        <v>14</v>
      </c>
      <c r="F91" s="112">
        <v>5.76</v>
      </c>
      <c r="G91" s="112">
        <v>7.9</v>
      </c>
      <c r="H91" s="112">
        <v>22.1</v>
      </c>
      <c r="I91" s="112">
        <v>1.5</v>
      </c>
      <c r="J91" s="36" t="s">
        <v>508</v>
      </c>
    </row>
    <row r="92" spans="1:10" s="118" customFormat="1" ht="14.25" customHeight="1">
      <c r="A92" s="35" t="s">
        <v>44</v>
      </c>
      <c r="B92" s="66"/>
      <c r="C92" s="112">
        <v>0.44999998807907104</v>
      </c>
      <c r="D92" s="112">
        <v>6.2</v>
      </c>
      <c r="E92" s="112">
        <v>2E-3</v>
      </c>
      <c r="F92" s="112" t="s">
        <v>250</v>
      </c>
      <c r="G92" s="112" t="s">
        <v>250</v>
      </c>
      <c r="H92" s="112">
        <v>2.3E-2</v>
      </c>
      <c r="I92" s="112">
        <v>8.0000000000000002E-3</v>
      </c>
      <c r="J92" s="36" t="s">
        <v>45</v>
      </c>
    </row>
    <row r="93" spans="1:10" s="118" customFormat="1" ht="14.25" customHeight="1">
      <c r="A93" s="35" t="s">
        <v>46</v>
      </c>
      <c r="B93" s="66"/>
      <c r="C93" s="112">
        <v>3.2999999821186066E-2</v>
      </c>
      <c r="D93" s="112" t="s">
        <v>250</v>
      </c>
      <c r="E93" s="112" t="s">
        <v>250</v>
      </c>
      <c r="F93" s="112" t="s">
        <v>250</v>
      </c>
      <c r="G93" s="112" t="s">
        <v>250</v>
      </c>
      <c r="H93" s="112" t="s">
        <v>250</v>
      </c>
      <c r="I93" s="112" t="s">
        <v>250</v>
      </c>
      <c r="J93" s="36" t="s">
        <v>46</v>
      </c>
    </row>
    <row r="94" spans="1:10" s="118" customFormat="1" ht="14.25" customHeight="1">
      <c r="A94" s="35" t="s">
        <v>42</v>
      </c>
      <c r="B94" s="66"/>
      <c r="C94" s="112" t="s">
        <v>250</v>
      </c>
      <c r="D94" s="112" t="s">
        <v>250</v>
      </c>
      <c r="E94" s="112" t="s">
        <v>250</v>
      </c>
      <c r="F94" s="112" t="s">
        <v>250</v>
      </c>
      <c r="G94" s="112" t="s">
        <v>250</v>
      </c>
      <c r="H94" s="112" t="s">
        <v>250</v>
      </c>
      <c r="I94" s="112" t="s">
        <v>250</v>
      </c>
      <c r="J94" s="36" t="s">
        <v>42</v>
      </c>
    </row>
    <row r="95" spans="1:10" s="118" customFormat="1" ht="14.25" customHeight="1">
      <c r="A95" s="66"/>
      <c r="B95" s="66"/>
      <c r="C95" s="112"/>
      <c r="D95" s="112"/>
      <c r="E95" s="112"/>
      <c r="F95" s="112"/>
      <c r="G95" s="112"/>
      <c r="H95" s="112"/>
      <c r="I95" s="112"/>
      <c r="J95" s="67"/>
    </row>
    <row r="96" spans="1:10" s="118" customFormat="1" ht="14.25" customHeight="1">
      <c r="C96" s="67"/>
      <c r="D96" s="67"/>
      <c r="E96" s="67"/>
      <c r="F96" s="67"/>
      <c r="G96" s="67"/>
      <c r="H96" s="67"/>
      <c r="I96" s="67"/>
    </row>
    <row r="97" spans="1:10" s="118" customFormat="1" ht="14.25" customHeight="1">
      <c r="C97" s="67"/>
      <c r="D97" s="67"/>
      <c r="E97" s="67"/>
      <c r="F97" s="67"/>
      <c r="G97" s="67"/>
      <c r="H97" s="67"/>
      <c r="I97" s="67"/>
    </row>
    <row r="98" spans="1:10" s="118" customFormat="1" ht="14.25" customHeight="1">
      <c r="C98" s="67"/>
      <c r="D98" s="67"/>
      <c r="E98" s="67"/>
      <c r="F98" s="67"/>
      <c r="G98" s="67"/>
      <c r="H98" s="67"/>
      <c r="I98" s="67"/>
    </row>
    <row r="99" spans="1:10" s="118" customFormat="1" ht="14.25" customHeight="1">
      <c r="C99" s="67"/>
      <c r="D99" s="67"/>
      <c r="E99" s="67"/>
      <c r="F99" s="67"/>
      <c r="G99" s="67"/>
      <c r="H99" s="67"/>
      <c r="I99" s="67"/>
    </row>
    <row r="100" spans="1:10" s="118" customFormat="1" ht="14.25" customHeight="1">
      <c r="A100" s="569"/>
      <c r="B100" s="569"/>
      <c r="C100" s="121"/>
      <c r="D100" s="121"/>
      <c r="E100" s="121"/>
      <c r="F100" s="121"/>
      <c r="G100" s="121"/>
      <c r="H100" s="121"/>
      <c r="I100" s="121"/>
    </row>
    <row r="101" spans="1:10" s="118" customFormat="1" ht="14.25" customHeight="1">
      <c r="A101" s="569"/>
      <c r="B101" s="569"/>
      <c r="C101" s="121"/>
      <c r="D101" s="121"/>
      <c r="E101" s="121"/>
      <c r="F101" s="121"/>
      <c r="G101" s="121"/>
      <c r="H101" s="121"/>
      <c r="I101" s="121"/>
    </row>
    <row r="102" spans="1:10" s="118" customFormat="1" ht="14.25" customHeight="1">
      <c r="A102" s="569"/>
      <c r="B102" s="569"/>
      <c r="C102" s="121"/>
      <c r="D102" s="121"/>
      <c r="E102" s="121"/>
      <c r="F102" s="121"/>
      <c r="G102" s="121"/>
      <c r="H102" s="121"/>
      <c r="I102" s="121"/>
    </row>
    <row r="103" spans="1:10" s="118" customFormat="1" ht="14.25" customHeight="1">
      <c r="A103" s="569"/>
      <c r="B103" s="569"/>
      <c r="C103" s="121"/>
      <c r="D103" s="121"/>
      <c r="E103" s="121"/>
      <c r="F103" s="121"/>
      <c r="G103" s="121"/>
      <c r="H103" s="121"/>
      <c r="I103" s="121"/>
    </row>
    <row r="104" spans="1:10" s="118" customFormat="1" ht="5" customHeight="1">
      <c r="A104" s="569"/>
      <c r="B104" s="569"/>
      <c r="C104" s="121"/>
      <c r="D104" s="121"/>
      <c r="E104" s="121"/>
      <c r="F104" s="121"/>
      <c r="G104" s="121"/>
      <c r="H104" s="121"/>
      <c r="I104" s="121"/>
    </row>
    <row r="105" spans="1:10" ht="12" customHeight="1">
      <c r="A105" s="543" t="s">
        <v>1</v>
      </c>
      <c r="B105" s="74" t="s">
        <v>2</v>
      </c>
      <c r="J105" s="308" t="s">
        <v>3</v>
      </c>
    </row>
    <row r="106" spans="1:10" ht="12" customHeight="1">
      <c r="A106" s="544"/>
      <c r="B106" s="57" t="s">
        <v>748</v>
      </c>
      <c r="J106" s="22"/>
    </row>
    <row r="107" spans="1:10" ht="12" customHeight="1">
      <c r="A107" s="544"/>
      <c r="B107" s="244" t="s">
        <v>73</v>
      </c>
    </row>
    <row r="108" spans="1:10" ht="12" customHeight="1">
      <c r="A108" s="544"/>
      <c r="B108" s="244" t="s">
        <v>995</v>
      </c>
    </row>
    <row r="109" spans="1:10" ht="23" customHeight="1">
      <c r="A109" s="1"/>
      <c r="B109" s="1"/>
      <c r="C109" s="161"/>
      <c r="D109" s="161"/>
      <c r="E109" s="25"/>
      <c r="F109" s="25"/>
      <c r="G109" s="25"/>
      <c r="H109" s="25"/>
      <c r="I109" s="25"/>
      <c r="J109" s="109" t="s">
        <v>607</v>
      </c>
    </row>
    <row r="110" spans="1:10" ht="12" customHeight="1">
      <c r="A110" s="1"/>
      <c r="B110" s="3"/>
      <c r="C110" s="3"/>
      <c r="D110" s="3"/>
      <c r="E110" s="3"/>
      <c r="F110" s="3"/>
      <c r="G110" s="3"/>
      <c r="H110" s="3"/>
      <c r="I110" s="3"/>
      <c r="J110" s="59" t="s">
        <v>1001</v>
      </c>
    </row>
    <row r="111" spans="1:10" ht="18" customHeight="1">
      <c r="A111" s="550">
        <v>54</v>
      </c>
      <c r="B111" s="107" t="s">
        <v>564</v>
      </c>
      <c r="C111" s="162"/>
      <c r="D111" s="162"/>
      <c r="E111" s="162"/>
      <c r="F111" s="162"/>
      <c r="G111" s="162"/>
      <c r="H111" s="162"/>
      <c r="I111" s="162"/>
      <c r="J111" s="336" t="s">
        <v>519</v>
      </c>
    </row>
    <row r="112" spans="1:10" ht="18" customHeight="1">
      <c r="A112" s="551"/>
      <c r="B112" s="241" t="s">
        <v>565</v>
      </c>
      <c r="C112" s="164"/>
      <c r="D112" s="164"/>
      <c r="E112" s="164"/>
      <c r="F112" s="164"/>
      <c r="G112" s="164"/>
      <c r="H112" s="164"/>
      <c r="I112" s="164"/>
      <c r="J112" s="337" t="s">
        <v>520</v>
      </c>
    </row>
    <row r="113" spans="1:10" s="118" customFormat="1" ht="14.25" customHeight="1">
      <c r="C113" s="67"/>
      <c r="D113" s="67"/>
      <c r="E113" s="67"/>
      <c r="F113" s="67"/>
      <c r="G113" s="67"/>
      <c r="H113" s="67"/>
      <c r="I113" s="67"/>
    </row>
    <row r="114" spans="1:10" s="118" customFormat="1" ht="14.25" customHeight="1">
      <c r="C114" s="67"/>
      <c r="D114" s="67"/>
      <c r="E114" s="67"/>
      <c r="F114" s="67"/>
      <c r="G114" s="67"/>
      <c r="H114" s="67"/>
      <c r="I114" s="67"/>
    </row>
    <row r="115" spans="1:10" s="118" customFormat="1" ht="14.25" customHeight="1">
      <c r="C115" s="67"/>
      <c r="D115" s="67"/>
      <c r="E115" s="67"/>
      <c r="F115" s="67"/>
      <c r="G115" s="67"/>
      <c r="H115" s="67"/>
      <c r="I115" s="67"/>
    </row>
    <row r="116" spans="1:10" s="118" customFormat="1" ht="14.25" customHeight="1">
      <c r="A116" s="242" t="s">
        <v>283</v>
      </c>
      <c r="B116" s="314"/>
      <c r="C116" s="314"/>
      <c r="D116" s="314"/>
      <c r="E116" s="314"/>
      <c r="F116" s="314"/>
      <c r="G116" s="314"/>
      <c r="H116" s="314"/>
      <c r="I116" s="314"/>
      <c r="J116" s="110" t="s">
        <v>284</v>
      </c>
    </row>
    <row r="117" spans="1:10" ht="9" customHeight="1"/>
    <row r="118" spans="1:10" ht="18.75" customHeight="1">
      <c r="A118" s="34" t="s">
        <v>0</v>
      </c>
      <c r="B118" s="88"/>
      <c r="C118" s="110">
        <v>2010</v>
      </c>
      <c r="D118" s="110">
        <v>2015</v>
      </c>
      <c r="E118" s="110">
        <v>2020</v>
      </c>
      <c r="F118" s="110">
        <v>2021</v>
      </c>
      <c r="G118" s="110">
        <v>2022</v>
      </c>
      <c r="H118" s="110">
        <v>2023</v>
      </c>
      <c r="I118" s="110" t="s">
        <v>1003</v>
      </c>
      <c r="J118" s="248" t="s">
        <v>0</v>
      </c>
    </row>
    <row r="119" spans="1:10" s="118" customFormat="1" ht="14.25" customHeight="1">
      <c r="C119" s="67"/>
      <c r="D119" s="67"/>
      <c r="E119" s="67"/>
      <c r="F119" s="67"/>
      <c r="G119" s="67"/>
      <c r="H119" s="67"/>
      <c r="I119" s="67"/>
    </row>
    <row r="120" spans="1:10" s="118" customFormat="1" ht="14.25" customHeight="1">
      <c r="A120" s="358" t="s">
        <v>54</v>
      </c>
      <c r="B120" s="380"/>
      <c r="C120" s="327">
        <v>948431</v>
      </c>
      <c r="D120" s="112">
        <v>1403003.537</v>
      </c>
      <c r="E120" s="112">
        <v>1532903.9350000001</v>
      </c>
      <c r="F120" s="112">
        <v>1618882.969</v>
      </c>
      <c r="G120" s="112">
        <v>1329153.672</v>
      </c>
      <c r="H120" s="112">
        <v>1365773.91</v>
      </c>
      <c r="I120" s="112">
        <v>1372789.1270000001</v>
      </c>
      <c r="J120" s="334" t="s">
        <v>55</v>
      </c>
    </row>
    <row r="121" spans="1:10" s="118" customFormat="1" ht="14.25" customHeight="1">
      <c r="A121" s="391" t="s">
        <v>765</v>
      </c>
      <c r="B121" s="385"/>
      <c r="C121" s="329">
        <v>442611.84084813169</v>
      </c>
      <c r="D121" s="115">
        <v>366041.39799999993</v>
      </c>
      <c r="E121" s="115">
        <v>344835.37599999999</v>
      </c>
      <c r="F121" s="115">
        <v>298442.587</v>
      </c>
      <c r="G121" s="115">
        <v>233965.36399999991</v>
      </c>
      <c r="H121" s="115">
        <v>260162.15299999999</v>
      </c>
      <c r="I121" s="115">
        <v>209012.03399999996</v>
      </c>
      <c r="J121" s="392" t="s">
        <v>765</v>
      </c>
    </row>
    <row r="122" spans="1:10" s="118" customFormat="1" ht="14.25" customHeight="1">
      <c r="A122" s="358" t="s">
        <v>96</v>
      </c>
      <c r="B122" s="380"/>
      <c r="C122" s="327">
        <v>61384</v>
      </c>
      <c r="D122" s="112">
        <v>97509.805999999997</v>
      </c>
      <c r="E122" s="112">
        <v>138129.93335000001</v>
      </c>
      <c r="F122" s="112">
        <v>140847.96549999999</v>
      </c>
      <c r="G122" s="112">
        <v>135421.66230000003</v>
      </c>
      <c r="H122" s="112">
        <v>158971.48288699996</v>
      </c>
      <c r="I122" s="112">
        <v>157634.35507300001</v>
      </c>
      <c r="J122" s="334" t="s">
        <v>96</v>
      </c>
    </row>
    <row r="123" spans="1:10" s="118" customFormat="1" ht="14.25" customHeight="1">
      <c r="A123" s="358" t="s">
        <v>71</v>
      </c>
      <c r="B123" s="380"/>
      <c r="C123" s="327">
        <v>129135</v>
      </c>
      <c r="D123" s="112">
        <v>136979.53099999999</v>
      </c>
      <c r="E123" s="112">
        <v>148261.24480000001</v>
      </c>
      <c r="F123" s="112">
        <v>145060.47519999999</v>
      </c>
      <c r="G123" s="112">
        <v>154340.49900000001</v>
      </c>
      <c r="H123" s="112">
        <v>111124.6468</v>
      </c>
      <c r="I123" s="112">
        <v>121391.8796</v>
      </c>
      <c r="J123" s="334" t="s">
        <v>88</v>
      </c>
    </row>
    <row r="124" spans="1:10" s="118" customFormat="1" ht="14.25" customHeight="1">
      <c r="A124" s="358" t="s">
        <v>5</v>
      </c>
      <c r="B124" s="380"/>
      <c r="C124" s="327">
        <v>117687</v>
      </c>
      <c r="D124" s="112">
        <v>67430.971000000005</v>
      </c>
      <c r="E124" s="112">
        <v>36791.136689999992</v>
      </c>
      <c r="F124" s="112">
        <v>51448.371599999991</v>
      </c>
      <c r="G124" s="112">
        <v>57502.146369999988</v>
      </c>
      <c r="H124" s="112">
        <v>38063.84167999999</v>
      </c>
      <c r="I124" s="112">
        <v>55395.625149999993</v>
      </c>
      <c r="J124" s="334" t="s">
        <v>6</v>
      </c>
    </row>
    <row r="125" spans="1:10" s="118" customFormat="1" ht="14.25" customHeight="1">
      <c r="A125" s="358" t="s">
        <v>518</v>
      </c>
      <c r="B125" s="380"/>
      <c r="C125" s="327">
        <v>64160.983</v>
      </c>
      <c r="D125" s="112">
        <v>54947.495000000003</v>
      </c>
      <c r="E125" s="112">
        <v>41430.354479999995</v>
      </c>
      <c r="F125" s="112">
        <v>37993.678569999996</v>
      </c>
      <c r="G125" s="112">
        <v>41069.991700000006</v>
      </c>
      <c r="H125" s="112">
        <v>38641.177230000001</v>
      </c>
      <c r="I125" s="112">
        <v>48475.300029999999</v>
      </c>
      <c r="J125" s="334" t="s">
        <v>518</v>
      </c>
    </row>
    <row r="126" spans="1:10" s="118" customFormat="1" ht="14.25" customHeight="1">
      <c r="A126" s="358" t="s">
        <v>512</v>
      </c>
      <c r="B126" s="380"/>
      <c r="C126" s="327">
        <v>13405</v>
      </c>
      <c r="D126" s="112">
        <v>24748.548999999999</v>
      </c>
      <c r="E126" s="112">
        <v>39013.987000000001</v>
      </c>
      <c r="F126" s="112">
        <v>26542.669000000002</v>
      </c>
      <c r="G126" s="112">
        <v>20664.99381</v>
      </c>
      <c r="H126" s="112">
        <v>26998.973849999998</v>
      </c>
      <c r="I126" s="112">
        <v>30211.318109999993</v>
      </c>
      <c r="J126" s="334" t="s">
        <v>513</v>
      </c>
    </row>
    <row r="127" spans="1:10" s="118" customFormat="1" ht="14.25" customHeight="1">
      <c r="A127" s="358" t="s">
        <v>72</v>
      </c>
      <c r="B127" s="380"/>
      <c r="C127" s="327">
        <v>52746</v>
      </c>
      <c r="D127" s="112">
        <v>34911.781999999999</v>
      </c>
      <c r="E127" s="112">
        <v>38564.5</v>
      </c>
      <c r="F127" s="112">
        <v>39815.483999999997</v>
      </c>
      <c r="G127" s="112">
        <v>38729.750999999997</v>
      </c>
      <c r="H127" s="112">
        <v>26075.645</v>
      </c>
      <c r="I127" s="112">
        <v>25525.057000000001</v>
      </c>
      <c r="J127" s="334" t="s">
        <v>98</v>
      </c>
    </row>
    <row r="128" spans="1:10" s="118" customFormat="1" ht="14.25" customHeight="1">
      <c r="A128" s="358" t="s">
        <v>715</v>
      </c>
      <c r="B128" s="380"/>
      <c r="C128" s="327">
        <v>6788.6959999999999</v>
      </c>
      <c r="D128" s="112">
        <v>14654.721</v>
      </c>
      <c r="E128" s="112">
        <v>3734.3449999999998</v>
      </c>
      <c r="F128" s="112">
        <v>4213.0290000000005</v>
      </c>
      <c r="G128" s="112">
        <v>4495.9660000000003</v>
      </c>
      <c r="H128" s="112">
        <v>13992.965</v>
      </c>
      <c r="I128" s="112">
        <v>22439.171999999999</v>
      </c>
      <c r="J128" s="334" t="s">
        <v>715</v>
      </c>
    </row>
    <row r="129" spans="1:10" s="118" customFormat="1" ht="14.25" customHeight="1">
      <c r="A129" s="393" t="s">
        <v>67</v>
      </c>
      <c r="B129" s="387"/>
      <c r="C129" s="327">
        <v>61802</v>
      </c>
      <c r="D129" s="112">
        <v>95498.7</v>
      </c>
      <c r="E129" s="112">
        <v>49524.281000000003</v>
      </c>
      <c r="F129" s="112">
        <v>27250.078000000001</v>
      </c>
      <c r="G129" s="112">
        <v>23448.555</v>
      </c>
      <c r="H129" s="112">
        <v>25762.797999999999</v>
      </c>
      <c r="I129" s="112">
        <v>13820.552</v>
      </c>
      <c r="J129" s="351" t="s">
        <v>26</v>
      </c>
    </row>
    <row r="130" spans="1:10" s="118" customFormat="1" ht="14.25" customHeight="1">
      <c r="A130" s="358" t="s">
        <v>767</v>
      </c>
      <c r="B130" s="380"/>
      <c r="C130" s="327" t="s">
        <v>250</v>
      </c>
      <c r="D130" s="112">
        <v>1543.9970000000001</v>
      </c>
      <c r="E130" s="112">
        <v>8186.6329999999998</v>
      </c>
      <c r="F130" s="112">
        <v>6980.232</v>
      </c>
      <c r="G130" s="112">
        <v>10048.8172</v>
      </c>
      <c r="H130" s="112">
        <v>14737.987999999999</v>
      </c>
      <c r="I130" s="112">
        <v>12663.191199999999</v>
      </c>
      <c r="J130" s="334" t="s">
        <v>767</v>
      </c>
    </row>
    <row r="131" spans="1:10" s="118" customFormat="1" ht="14.25" customHeight="1">
      <c r="A131" s="393" t="s">
        <v>499</v>
      </c>
      <c r="B131" s="387"/>
      <c r="C131" s="364">
        <v>29432</v>
      </c>
      <c r="D131" s="364">
        <v>19168.128000000001</v>
      </c>
      <c r="E131" s="364">
        <v>6788.6959999999999</v>
      </c>
      <c r="F131" s="364">
        <v>9895.8549999999996</v>
      </c>
      <c r="G131" s="364">
        <v>11512.929</v>
      </c>
      <c r="H131" s="364">
        <v>12585.96</v>
      </c>
      <c r="I131" s="364">
        <v>12577.436</v>
      </c>
      <c r="J131" s="334" t="s">
        <v>500</v>
      </c>
    </row>
    <row r="132" spans="1:10" s="118" customFormat="1" ht="14.25" customHeight="1">
      <c r="A132" s="358" t="s">
        <v>100</v>
      </c>
      <c r="B132" s="380"/>
      <c r="C132" s="327">
        <v>6924.5069999999996</v>
      </c>
      <c r="D132" s="327">
        <v>11637.144797000001</v>
      </c>
      <c r="E132" s="112">
        <v>19974.965</v>
      </c>
      <c r="F132" s="112">
        <v>14306.445</v>
      </c>
      <c r="G132" s="112">
        <v>9391.9075620000003</v>
      </c>
      <c r="H132" s="112">
        <v>8100.15834</v>
      </c>
      <c r="I132" s="112">
        <v>11034.640883</v>
      </c>
      <c r="J132" s="334" t="s">
        <v>100</v>
      </c>
    </row>
    <row r="133" spans="1:10" s="118" customFormat="1" ht="14.25" customHeight="1">
      <c r="A133" s="358" t="s">
        <v>648</v>
      </c>
      <c r="B133" s="380"/>
      <c r="C133" s="327">
        <v>1117.4090000000001</v>
      </c>
      <c r="D133" s="327">
        <v>6002.5360000000001</v>
      </c>
      <c r="E133" s="112">
        <v>1091.0766099999998</v>
      </c>
      <c r="F133" s="112">
        <v>3362.6127899999997</v>
      </c>
      <c r="G133" s="112">
        <v>1337.0446300000001</v>
      </c>
      <c r="H133" s="112">
        <v>1725.2294300000001</v>
      </c>
      <c r="I133" s="112">
        <v>8211.4062800000011</v>
      </c>
      <c r="J133" s="334" t="s">
        <v>648</v>
      </c>
    </row>
    <row r="134" spans="1:10" s="118" customFormat="1" ht="14.25" customHeight="1">
      <c r="A134" s="358" t="s">
        <v>752</v>
      </c>
      <c r="C134" s="338">
        <v>3856.2559999999999</v>
      </c>
      <c r="D134" s="235">
        <v>4972.6319999999996</v>
      </c>
      <c r="E134" s="235">
        <v>6236.3310999999994</v>
      </c>
      <c r="F134" s="235">
        <v>9036.0645999999997</v>
      </c>
      <c r="G134" s="235">
        <v>9606.0455999999995</v>
      </c>
      <c r="H134" s="235">
        <v>8350.0480000000007</v>
      </c>
      <c r="I134" s="235">
        <v>6472.3919999999998</v>
      </c>
      <c r="J134" s="334" t="s">
        <v>752</v>
      </c>
    </row>
    <row r="135" spans="1:10" s="118" customFormat="1" ht="14.25" customHeight="1">
      <c r="A135" s="380"/>
      <c r="C135" s="338"/>
      <c r="D135" s="235"/>
      <c r="E135" s="235"/>
      <c r="F135" s="235"/>
      <c r="G135" s="235"/>
      <c r="H135" s="235"/>
      <c r="I135" s="235"/>
      <c r="J135" s="327"/>
    </row>
    <row r="136" spans="1:10" s="118" customFormat="1" ht="14.25" customHeight="1">
      <c r="A136" s="380"/>
      <c r="C136" s="338"/>
      <c r="D136" s="235"/>
      <c r="E136" s="235"/>
      <c r="F136" s="235"/>
      <c r="G136" s="235"/>
      <c r="H136" s="235"/>
      <c r="I136" s="235"/>
      <c r="J136" s="327"/>
    </row>
    <row r="137" spans="1:10" s="118" customFormat="1" ht="14.25" customHeight="1">
      <c r="A137" s="380"/>
      <c r="C137" s="338"/>
      <c r="D137" s="235"/>
      <c r="E137" s="235"/>
      <c r="F137" s="235"/>
      <c r="G137" s="235"/>
      <c r="H137" s="235"/>
      <c r="I137" s="235"/>
      <c r="J137" s="327"/>
    </row>
    <row r="138" spans="1:10" s="118" customFormat="1" ht="14.25" customHeight="1">
      <c r="A138" s="380"/>
      <c r="C138" s="338"/>
      <c r="D138" s="235"/>
      <c r="E138" s="235"/>
      <c r="F138" s="235"/>
      <c r="G138" s="235"/>
      <c r="H138" s="235"/>
      <c r="I138" s="235"/>
      <c r="J138" s="327"/>
    </row>
    <row r="139" spans="1:10" s="118" customFormat="1" ht="14.25" customHeight="1">
      <c r="A139" s="380"/>
      <c r="C139" s="338"/>
      <c r="D139" s="235"/>
      <c r="E139" s="235"/>
      <c r="F139" s="235"/>
      <c r="G139" s="235"/>
      <c r="H139" s="235"/>
      <c r="I139" s="235"/>
      <c r="J139" s="327"/>
    </row>
    <row r="140" spans="1:10" s="118" customFormat="1" ht="14.25" customHeight="1">
      <c r="A140" s="380"/>
      <c r="C140" s="338"/>
      <c r="D140" s="235"/>
      <c r="E140" s="235"/>
      <c r="F140" s="235"/>
      <c r="G140" s="235"/>
      <c r="H140" s="235"/>
      <c r="I140" s="235"/>
      <c r="J140" s="327"/>
    </row>
    <row r="141" spans="1:10" s="118" customFormat="1" ht="14.25" customHeight="1">
      <c r="A141" s="380"/>
      <c r="C141" s="338"/>
      <c r="D141" s="235"/>
      <c r="E141" s="235"/>
      <c r="F141" s="235"/>
      <c r="G141" s="235"/>
      <c r="H141" s="235"/>
      <c r="I141" s="235"/>
      <c r="J141" s="327"/>
    </row>
    <row r="142" spans="1:10" s="118" customFormat="1" ht="14.25" customHeight="1">
      <c r="A142" s="380"/>
      <c r="C142" s="338"/>
      <c r="D142" s="235"/>
      <c r="E142" s="235"/>
      <c r="F142" s="235"/>
      <c r="G142" s="235"/>
      <c r="H142" s="235"/>
      <c r="I142" s="235"/>
      <c r="J142" s="327"/>
    </row>
    <row r="143" spans="1:10" s="118" customFormat="1" ht="14.25" customHeight="1">
      <c r="A143" s="380"/>
      <c r="C143" s="338"/>
      <c r="D143" s="235"/>
      <c r="E143" s="235"/>
      <c r="F143" s="235"/>
      <c r="G143" s="235"/>
      <c r="H143" s="235"/>
      <c r="I143" s="235"/>
      <c r="J143" s="327"/>
    </row>
    <row r="144" spans="1:10" s="118" customFormat="1" ht="14.25" customHeight="1">
      <c r="A144" s="380"/>
      <c r="C144" s="338"/>
      <c r="D144" s="235"/>
      <c r="E144" s="235"/>
      <c r="F144" s="235"/>
      <c r="G144" s="235"/>
      <c r="H144" s="235"/>
      <c r="I144" s="235"/>
      <c r="J144" s="327"/>
    </row>
    <row r="145" spans="1:10" s="118" customFormat="1" ht="14.25" customHeight="1">
      <c r="A145" s="380"/>
      <c r="C145" s="112"/>
      <c r="D145" s="112"/>
      <c r="E145" s="112"/>
      <c r="F145" s="112"/>
      <c r="G145" s="112"/>
      <c r="H145" s="112"/>
      <c r="I145" s="112"/>
      <c r="J145" s="327"/>
    </row>
    <row r="146" spans="1:10" s="118" customFormat="1" ht="14.25" customHeight="1">
      <c r="A146" s="380"/>
      <c r="C146" s="112"/>
      <c r="D146" s="112"/>
      <c r="E146" s="112"/>
      <c r="F146" s="112"/>
      <c r="G146" s="112"/>
      <c r="H146" s="112"/>
      <c r="I146" s="112"/>
      <c r="J146" s="327"/>
    </row>
    <row r="147" spans="1:10" s="118" customFormat="1" ht="14.25" customHeight="1">
      <c r="A147" s="380"/>
      <c r="C147" s="112"/>
      <c r="D147" s="112"/>
      <c r="E147" s="112"/>
      <c r="F147" s="112"/>
      <c r="G147" s="112"/>
      <c r="H147" s="112"/>
      <c r="I147" s="112"/>
      <c r="J147" s="327"/>
    </row>
    <row r="148" spans="1:10" s="118" customFormat="1" ht="14.25" customHeight="1">
      <c r="A148" s="66"/>
      <c r="B148" s="66"/>
      <c r="C148" s="112"/>
      <c r="D148" s="112"/>
      <c r="E148" s="112"/>
      <c r="F148" s="112"/>
      <c r="G148" s="112"/>
      <c r="H148" s="112"/>
      <c r="I148" s="112"/>
      <c r="J148" s="112"/>
    </row>
    <row r="149" spans="1:10" s="118" customFormat="1" ht="14.25" customHeight="1">
      <c r="A149" s="66"/>
      <c r="B149" s="66"/>
      <c r="C149" s="112"/>
      <c r="D149" s="112"/>
      <c r="E149" s="112"/>
      <c r="F149" s="112"/>
      <c r="G149" s="112"/>
      <c r="H149" s="112"/>
      <c r="I149" s="112"/>
      <c r="J149" s="112"/>
    </row>
    <row r="150" spans="1:10" s="118" customFormat="1" ht="14.25" customHeight="1">
      <c r="A150" s="66"/>
      <c r="B150" s="66"/>
      <c r="C150" s="112"/>
      <c r="D150" s="112"/>
      <c r="E150" s="112"/>
      <c r="F150" s="112"/>
      <c r="G150" s="112"/>
      <c r="H150" s="112"/>
      <c r="I150" s="112"/>
      <c r="J150" s="112"/>
    </row>
    <row r="151" spans="1:10" s="118" customFormat="1" ht="14.25" customHeight="1">
      <c r="C151" s="112"/>
      <c r="D151" s="112"/>
      <c r="E151" s="112"/>
      <c r="F151" s="112"/>
      <c r="G151" s="112"/>
      <c r="H151" s="112"/>
      <c r="I151" s="112"/>
      <c r="J151" s="112"/>
    </row>
    <row r="152" spans="1:10" s="118" customFormat="1" ht="14.25" customHeight="1">
      <c r="C152" s="112"/>
      <c r="D152" s="112"/>
      <c r="E152" s="112"/>
      <c r="F152" s="112"/>
      <c r="G152" s="112"/>
      <c r="H152" s="112"/>
      <c r="I152" s="112"/>
      <c r="J152" s="67"/>
    </row>
    <row r="153" spans="1:10" s="118" customFormat="1" ht="14.25" customHeight="1">
      <c r="C153" s="112"/>
      <c r="D153" s="112"/>
      <c r="E153" s="112"/>
      <c r="F153" s="112"/>
      <c r="G153" s="112"/>
      <c r="H153" s="112"/>
      <c r="I153" s="112"/>
      <c r="J153" s="67"/>
    </row>
    <row r="154" spans="1:10" s="118" customFormat="1" ht="14.25" customHeight="1">
      <c r="C154" s="112"/>
      <c r="D154" s="112"/>
      <c r="E154" s="112"/>
      <c r="F154" s="112"/>
      <c r="G154" s="112"/>
      <c r="H154" s="112"/>
      <c r="I154" s="112"/>
      <c r="J154" s="67"/>
    </row>
    <row r="155" spans="1:10" s="118" customFormat="1" ht="14.25" customHeight="1">
      <c r="C155" s="112"/>
      <c r="D155" s="112"/>
      <c r="E155" s="112"/>
      <c r="F155" s="112"/>
      <c r="G155" s="112"/>
      <c r="H155" s="112"/>
      <c r="I155" s="112"/>
      <c r="J155" s="67"/>
    </row>
    <row r="156" spans="1:10" s="118" customFormat="1" ht="14.25" customHeight="1">
      <c r="C156" s="121"/>
      <c r="D156" s="121"/>
      <c r="E156" s="121"/>
      <c r="F156" s="121"/>
      <c r="G156" s="121"/>
      <c r="H156" s="121"/>
      <c r="I156" s="121"/>
    </row>
    <row r="157" spans="1:10" s="118" customFormat="1" ht="14.25" customHeight="1">
      <c r="C157" s="121"/>
      <c r="D157" s="121"/>
      <c r="E157" s="121"/>
      <c r="F157" s="121"/>
      <c r="G157" s="121"/>
      <c r="H157" s="121"/>
      <c r="I157" s="121"/>
    </row>
    <row r="158" spans="1:10" s="118" customFormat="1" ht="5" customHeight="1">
      <c r="C158" s="121"/>
      <c r="D158" s="121"/>
      <c r="E158" s="121"/>
      <c r="F158" s="121"/>
      <c r="G158" s="121"/>
      <c r="H158" s="121"/>
      <c r="I158" s="121"/>
    </row>
    <row r="159" spans="1:10" ht="12" customHeight="1">
      <c r="A159" s="543"/>
      <c r="B159" s="57" t="s">
        <v>748</v>
      </c>
      <c r="J159" s="22"/>
    </row>
    <row r="160" spans="1:10" ht="12" customHeight="1">
      <c r="A160" s="544"/>
      <c r="B160" s="244" t="s">
        <v>73</v>
      </c>
      <c r="J160" s="22"/>
    </row>
    <row r="161" spans="1:2" ht="12" customHeight="1">
      <c r="A161" s="544"/>
      <c r="B161" s="244" t="s">
        <v>995</v>
      </c>
    </row>
    <row r="162" spans="1:2" ht="12" customHeight="1">
      <c r="A162" s="544"/>
    </row>
  </sheetData>
  <mergeCells count="17">
    <mergeCell ref="A50:B50"/>
    <mergeCell ref="A51:A54"/>
    <mergeCell ref="A3:A4"/>
    <mergeCell ref="A44:B44"/>
    <mergeCell ref="A46:B46"/>
    <mergeCell ref="A47:B47"/>
    <mergeCell ref="A48:B48"/>
    <mergeCell ref="A49:B49"/>
    <mergeCell ref="A159:A162"/>
    <mergeCell ref="A111:A112"/>
    <mergeCell ref="A105:A108"/>
    <mergeCell ref="A57:A58"/>
    <mergeCell ref="A100:B100"/>
    <mergeCell ref="A101:B101"/>
    <mergeCell ref="A102:B102"/>
    <mergeCell ref="A103:B103"/>
    <mergeCell ref="A104:B104"/>
  </mergeCells>
  <hyperlinks>
    <hyperlink ref="J3" location="'Inhoudsopgave Zuivel in cijfers'!A1" display="Terug naar inhoudsopgave" xr:uid="{8C155BDD-F341-4B26-BD84-3981AAE37C83}"/>
    <hyperlink ref="J4" location="'Inhoudsopgave Zuivel in cijfers'!A1" display="Back to table of contents" xr:uid="{BFCB5B14-7651-4453-A020-621AC4C55A40}"/>
  </hyperlinks>
  <printOptions horizontalCentered="1"/>
  <pageMargins left="0.39370078740157483" right="0.39370078740157483" top="0.39370078740157483" bottom="0.39370078740157483" header="0" footer="0"/>
  <pageSetup paperSize="9" orientation="portrait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sheetPr>
    <tabColor rgb="FFBBD25B"/>
  </sheetPr>
  <dimension ref="A1:J162"/>
  <sheetViews>
    <sheetView showWhiteSpace="0" zoomScaleNormal="100" workbookViewId="0"/>
  </sheetViews>
  <sheetFormatPr baseColWidth="10" defaultColWidth="9.5" defaultRowHeight="14.5" customHeight="1"/>
  <cols>
    <col min="1" max="1" width="9.5" style="2"/>
    <col min="2" max="2" width="20" style="2" customWidth="1"/>
    <col min="3" max="9" width="11.5" style="7" customWidth="1"/>
    <col min="10" max="10" width="28.5" style="2" customWidth="1"/>
    <col min="11" max="16384" width="9.5" style="2"/>
  </cols>
  <sheetData>
    <row r="1" spans="1:10" ht="23" customHeight="1">
      <c r="A1" s="1"/>
      <c r="B1" s="1"/>
      <c r="C1" s="161"/>
      <c r="D1" s="161"/>
      <c r="E1" s="25"/>
      <c r="F1" s="25"/>
      <c r="G1" s="25"/>
      <c r="H1" s="25"/>
      <c r="I1" s="25"/>
      <c r="J1" s="109" t="s">
        <v>607</v>
      </c>
    </row>
    <row r="2" spans="1:10" ht="12" customHeight="1">
      <c r="A2" s="1"/>
      <c r="B2" s="3"/>
      <c r="C2" s="3"/>
      <c r="D2" s="3"/>
      <c r="E2" s="3"/>
      <c r="F2" s="3"/>
      <c r="G2" s="3"/>
      <c r="H2" s="3"/>
      <c r="I2" s="3"/>
      <c r="J2" s="59" t="s">
        <v>1001</v>
      </c>
    </row>
    <row r="3" spans="1:10" ht="18" customHeight="1">
      <c r="A3" s="550">
        <v>55</v>
      </c>
      <c r="B3" s="107" t="s">
        <v>566</v>
      </c>
      <c r="C3" s="162"/>
      <c r="D3" s="162"/>
      <c r="E3" s="162"/>
      <c r="F3" s="162"/>
      <c r="G3" s="162"/>
      <c r="H3" s="162"/>
      <c r="I3" s="162"/>
      <c r="J3" s="125" t="s">
        <v>583</v>
      </c>
    </row>
    <row r="4" spans="1:10" ht="18" customHeight="1">
      <c r="A4" s="551"/>
      <c r="B4" s="241" t="s">
        <v>567</v>
      </c>
      <c r="C4" s="164"/>
      <c r="D4" s="164"/>
      <c r="E4" s="164"/>
      <c r="F4" s="164"/>
      <c r="G4" s="164"/>
      <c r="H4" s="164"/>
      <c r="I4" s="164"/>
      <c r="J4" s="225" t="s">
        <v>584</v>
      </c>
    </row>
    <row r="5" spans="1:10" s="118" customFormat="1" ht="14.25" customHeight="1">
      <c r="C5" s="67"/>
      <c r="D5" s="67"/>
      <c r="E5" s="67"/>
      <c r="F5" s="67"/>
      <c r="G5" s="67"/>
      <c r="H5" s="67"/>
      <c r="I5" s="67"/>
    </row>
    <row r="6" spans="1:10" s="118" customFormat="1" ht="14.25" customHeight="1">
      <c r="C6" s="67"/>
      <c r="D6" s="67"/>
      <c r="E6" s="67"/>
      <c r="F6" s="67"/>
      <c r="G6" s="67"/>
      <c r="H6" s="67"/>
      <c r="I6" s="67"/>
    </row>
    <row r="7" spans="1:10" s="118" customFormat="1" ht="14.25" customHeight="1">
      <c r="C7" s="67"/>
      <c r="D7" s="67"/>
      <c r="E7" s="67"/>
      <c r="F7" s="67"/>
      <c r="G7" s="67"/>
      <c r="H7" s="67"/>
      <c r="I7" s="67"/>
    </row>
    <row r="8" spans="1:10" ht="14.25" customHeight="1">
      <c r="A8" s="242" t="s">
        <v>773</v>
      </c>
      <c r="B8" s="118"/>
      <c r="C8" s="67"/>
      <c r="D8" s="67"/>
      <c r="E8" s="67"/>
      <c r="F8" s="67"/>
      <c r="G8" s="67"/>
      <c r="H8" s="67"/>
      <c r="I8" s="67"/>
      <c r="J8" s="110" t="s">
        <v>774</v>
      </c>
    </row>
    <row r="9" spans="1:10" ht="9" customHeight="1"/>
    <row r="10" spans="1:10" ht="18.75" customHeight="1">
      <c r="A10" s="34" t="s">
        <v>0</v>
      </c>
      <c r="B10" s="88"/>
      <c r="C10" s="110">
        <v>2010</v>
      </c>
      <c r="D10" s="110">
        <v>2015</v>
      </c>
      <c r="E10" s="110">
        <v>2020</v>
      </c>
      <c r="F10" s="110">
        <v>2021</v>
      </c>
      <c r="G10" s="110">
        <v>2022</v>
      </c>
      <c r="H10" s="110">
        <v>2023</v>
      </c>
      <c r="I10" s="110" t="s">
        <v>1003</v>
      </c>
      <c r="J10" s="248" t="s">
        <v>0</v>
      </c>
    </row>
    <row r="11" spans="1:10" s="118" customFormat="1" ht="14.25" customHeight="1">
      <c r="C11" s="67"/>
      <c r="D11" s="67"/>
      <c r="E11" s="67"/>
      <c r="F11" s="67"/>
      <c r="G11" s="67"/>
      <c r="H11" s="67"/>
      <c r="I11" s="67"/>
    </row>
    <row r="12" spans="1:10" s="118" customFormat="1" ht="14.25" customHeight="1">
      <c r="A12" s="258" t="s">
        <v>765</v>
      </c>
      <c r="B12" s="237"/>
      <c r="C12" s="115">
        <v>921795.00000095367</v>
      </c>
      <c r="D12" s="115">
        <v>1276287.4459999998</v>
      </c>
      <c r="E12" s="115">
        <v>1489235.773</v>
      </c>
      <c r="F12" s="115">
        <v>1434070.3149999999</v>
      </c>
      <c r="G12" s="115">
        <v>1371880.3739999996</v>
      </c>
      <c r="H12" s="115">
        <v>1437659.0250000001</v>
      </c>
      <c r="I12" s="115">
        <v>1329353.8099999996</v>
      </c>
      <c r="J12" s="246" t="s">
        <v>765</v>
      </c>
    </row>
    <row r="13" spans="1:10" s="118" customFormat="1" ht="14.25" customHeight="1">
      <c r="A13" s="35"/>
      <c r="B13" s="66"/>
      <c r="C13" s="67"/>
      <c r="D13" s="112"/>
      <c r="E13" s="112"/>
      <c r="F13" s="112"/>
      <c r="G13" s="112"/>
      <c r="H13" s="112"/>
      <c r="I13" s="112"/>
      <c r="J13" s="75"/>
    </row>
    <row r="14" spans="1:10" s="118" customFormat="1" ht="14.25" customHeight="1">
      <c r="A14" s="35" t="s">
        <v>14</v>
      </c>
      <c r="B14" s="66"/>
      <c r="C14" s="112">
        <v>223119</v>
      </c>
      <c r="D14" s="112">
        <v>357827.6</v>
      </c>
      <c r="E14" s="112">
        <v>369540.092</v>
      </c>
      <c r="F14" s="112">
        <v>326642.39799999999</v>
      </c>
      <c r="G14" s="112">
        <v>293469.53600000002</v>
      </c>
      <c r="H14" s="112">
        <v>289449.06800000003</v>
      </c>
      <c r="I14" s="112">
        <v>264062.98800000001</v>
      </c>
      <c r="J14" s="36" t="s">
        <v>93</v>
      </c>
    </row>
    <row r="15" spans="1:10" s="118" customFormat="1" ht="14.25" customHeight="1">
      <c r="A15" s="35" t="s">
        <v>15</v>
      </c>
      <c r="B15" s="66"/>
      <c r="C15" s="112">
        <v>188131</v>
      </c>
      <c r="D15" s="112">
        <v>280098.3</v>
      </c>
      <c r="E15" s="112">
        <v>263637.85499999998</v>
      </c>
      <c r="F15" s="112">
        <v>272645.34700000001</v>
      </c>
      <c r="G15" s="112">
        <v>228435.739</v>
      </c>
      <c r="H15" s="112">
        <v>233281.08300000001</v>
      </c>
      <c r="I15" s="112">
        <v>236901.77799999999</v>
      </c>
      <c r="J15" s="36" t="s">
        <v>16</v>
      </c>
    </row>
    <row r="16" spans="1:10" s="118" customFormat="1" ht="14.25" customHeight="1">
      <c r="A16" s="35" t="s">
        <v>61</v>
      </c>
      <c r="B16" s="66"/>
      <c r="C16" s="112">
        <v>136180</v>
      </c>
      <c r="D16" s="112">
        <v>161596.1</v>
      </c>
      <c r="E16" s="112">
        <v>205012.03700000001</v>
      </c>
      <c r="F16" s="112">
        <v>195874.772</v>
      </c>
      <c r="G16" s="112">
        <v>197828.052</v>
      </c>
      <c r="H16" s="112">
        <v>192137.98</v>
      </c>
      <c r="I16" s="112">
        <v>197252.215</v>
      </c>
      <c r="J16" s="36" t="s">
        <v>17</v>
      </c>
    </row>
    <row r="17" spans="1:10" s="252" customFormat="1" ht="14.25" customHeight="1">
      <c r="A17" s="258" t="s">
        <v>60</v>
      </c>
      <c r="B17" s="237"/>
      <c r="C17" s="115">
        <v>109269</v>
      </c>
      <c r="D17" s="115">
        <v>114968.546</v>
      </c>
      <c r="E17" s="115">
        <v>153945.94699999999</v>
      </c>
      <c r="F17" s="115">
        <v>147855.682</v>
      </c>
      <c r="G17" s="115">
        <v>160202</v>
      </c>
      <c r="H17" s="115">
        <v>163544.24799999999</v>
      </c>
      <c r="I17" s="115">
        <v>152478.06700000001</v>
      </c>
      <c r="J17" s="246" t="s">
        <v>70</v>
      </c>
    </row>
    <row r="18" spans="1:10" s="118" customFormat="1" ht="14.25" customHeight="1">
      <c r="A18" s="35" t="s">
        <v>37</v>
      </c>
      <c r="B18" s="66"/>
      <c r="C18" s="112">
        <v>51482</v>
      </c>
      <c r="D18" s="112">
        <v>62403.199999999997</v>
      </c>
      <c r="E18" s="112">
        <v>157308.29800000001</v>
      </c>
      <c r="F18" s="112">
        <v>152556.15700000001</v>
      </c>
      <c r="G18" s="112">
        <v>170273.77100000001</v>
      </c>
      <c r="H18" s="112">
        <v>210256.345</v>
      </c>
      <c r="I18" s="112">
        <v>151219.965</v>
      </c>
      <c r="J18" s="36" t="s">
        <v>38</v>
      </c>
    </row>
    <row r="19" spans="1:10" s="118" customFormat="1" ht="14.25" customHeight="1">
      <c r="A19" s="35" t="s">
        <v>31</v>
      </c>
      <c r="B19" s="66"/>
      <c r="C19" s="112">
        <v>78355</v>
      </c>
      <c r="D19" s="112">
        <v>108947.6</v>
      </c>
      <c r="E19" s="112">
        <v>110037.553</v>
      </c>
      <c r="F19" s="112">
        <v>108966.24800000001</v>
      </c>
      <c r="G19" s="112">
        <v>118590.42200000001</v>
      </c>
      <c r="H19" s="112">
        <v>129219.234</v>
      </c>
      <c r="I19" s="112">
        <v>134762.47899999999</v>
      </c>
      <c r="J19" s="36" t="s">
        <v>32</v>
      </c>
    </row>
    <row r="20" spans="1:10" s="118" customFormat="1" ht="14.25" customHeight="1">
      <c r="A20" s="35" t="s">
        <v>24</v>
      </c>
      <c r="B20" s="66"/>
      <c r="C20" s="112">
        <v>17379</v>
      </c>
      <c r="D20" s="112">
        <v>35560.199999999997</v>
      </c>
      <c r="E20" s="112">
        <v>46401.455000000002</v>
      </c>
      <c r="F20" s="112">
        <v>54302.069000000003</v>
      </c>
      <c r="G20" s="112">
        <v>53302.167000000001</v>
      </c>
      <c r="H20" s="112">
        <v>58713.593000000001</v>
      </c>
      <c r="I20" s="112">
        <v>56245.362000000001</v>
      </c>
      <c r="J20" s="36" t="s">
        <v>25</v>
      </c>
    </row>
    <row r="21" spans="1:10" s="118" customFormat="1" ht="14.25" customHeight="1">
      <c r="A21" s="35" t="s">
        <v>33</v>
      </c>
      <c r="B21" s="66"/>
      <c r="C21" s="112">
        <v>14064</v>
      </c>
      <c r="D21" s="112">
        <v>41103.800000000003</v>
      </c>
      <c r="E21" s="112">
        <v>49460.498</v>
      </c>
      <c r="F21" s="112">
        <v>45494.572</v>
      </c>
      <c r="G21" s="112">
        <v>42871.858999999997</v>
      </c>
      <c r="H21" s="112">
        <v>43701.574000000001</v>
      </c>
      <c r="I21" s="112">
        <v>43600.582000000002</v>
      </c>
      <c r="J21" s="36" t="s">
        <v>33</v>
      </c>
    </row>
    <row r="22" spans="1:10" s="118" customFormat="1" ht="14.25" customHeight="1">
      <c r="A22" s="35" t="s">
        <v>36</v>
      </c>
      <c r="B22" s="66"/>
      <c r="C22" s="112">
        <v>4921</v>
      </c>
      <c r="D22" s="112">
        <v>12273.6</v>
      </c>
      <c r="E22" s="112">
        <v>25987.625</v>
      </c>
      <c r="F22" s="112">
        <v>28858.685000000001</v>
      </c>
      <c r="G22" s="112">
        <v>16446.811000000002</v>
      </c>
      <c r="H22" s="112">
        <v>22443.858</v>
      </c>
      <c r="I22" s="112">
        <v>23278.513999999999</v>
      </c>
      <c r="J22" s="36" t="s">
        <v>36</v>
      </c>
    </row>
    <row r="23" spans="1:10" s="118" customFormat="1" ht="14.25" customHeight="1">
      <c r="A23" s="35" t="s">
        <v>63</v>
      </c>
      <c r="B23" s="66"/>
      <c r="C23" s="112">
        <v>21477</v>
      </c>
      <c r="D23" s="112">
        <v>15208.1</v>
      </c>
      <c r="E23" s="112">
        <v>27212.489000000001</v>
      </c>
      <c r="F23" s="112">
        <v>24441.893</v>
      </c>
      <c r="G23" s="112">
        <v>27332.84</v>
      </c>
      <c r="H23" s="112">
        <v>29158.417000000001</v>
      </c>
      <c r="I23" s="112">
        <v>17831.53</v>
      </c>
      <c r="J23" s="36" t="s">
        <v>53</v>
      </c>
    </row>
    <row r="24" spans="1:10" s="118" customFormat="1" ht="14.25" customHeight="1">
      <c r="A24" s="35" t="s">
        <v>18</v>
      </c>
      <c r="B24" s="66"/>
      <c r="C24" s="112">
        <v>2632</v>
      </c>
      <c r="D24" s="112">
        <v>11916.4</v>
      </c>
      <c r="E24" s="112">
        <v>15144.083000000001</v>
      </c>
      <c r="F24" s="112">
        <v>20593.608</v>
      </c>
      <c r="G24" s="112">
        <v>8907.4189999999999</v>
      </c>
      <c r="H24" s="112">
        <v>8079.7169999999996</v>
      </c>
      <c r="I24" s="112">
        <v>11849.468999999999</v>
      </c>
      <c r="J24" s="36" t="s">
        <v>19</v>
      </c>
    </row>
    <row r="25" spans="1:10" s="118" customFormat="1" ht="14.25" customHeight="1">
      <c r="A25" s="35" t="s">
        <v>66</v>
      </c>
      <c r="B25" s="66"/>
      <c r="C25" s="112">
        <v>14265</v>
      </c>
      <c r="D25" s="112">
        <v>18994.400000000001</v>
      </c>
      <c r="E25" s="112">
        <v>16614.170999999998</v>
      </c>
      <c r="F25" s="112">
        <v>14720.554</v>
      </c>
      <c r="G25" s="112">
        <v>15686.298000000001</v>
      </c>
      <c r="H25" s="112">
        <v>14751.817999999999</v>
      </c>
      <c r="I25" s="112">
        <v>10195.152</v>
      </c>
      <c r="J25" s="36" t="s">
        <v>109</v>
      </c>
    </row>
    <row r="26" spans="1:10" s="118" customFormat="1" ht="14.25" customHeight="1">
      <c r="A26" s="35" t="s">
        <v>27</v>
      </c>
      <c r="B26" s="66"/>
      <c r="C26" s="112">
        <v>16862</v>
      </c>
      <c r="D26" s="112">
        <v>21431.200000000001</v>
      </c>
      <c r="E26" s="112">
        <v>19816.034</v>
      </c>
      <c r="F26" s="112">
        <v>10990.921</v>
      </c>
      <c r="G26" s="112">
        <v>9905.0679999999993</v>
      </c>
      <c r="H26" s="112">
        <v>8924.5810000000001</v>
      </c>
      <c r="I26" s="112">
        <v>8723.2819999999992</v>
      </c>
      <c r="J26" s="36" t="s">
        <v>28</v>
      </c>
    </row>
    <row r="27" spans="1:10" s="118" customFormat="1" ht="14.25" customHeight="1">
      <c r="A27" s="35" t="s">
        <v>22</v>
      </c>
      <c r="B27" s="66"/>
      <c r="C27" s="112">
        <v>26891</v>
      </c>
      <c r="D27" s="112">
        <v>11665.5</v>
      </c>
      <c r="E27" s="112">
        <v>7159.7860000000001</v>
      </c>
      <c r="F27" s="112">
        <v>8171.5119999999997</v>
      </c>
      <c r="G27" s="112">
        <v>8145.4809999999998</v>
      </c>
      <c r="H27" s="112">
        <v>10190.234</v>
      </c>
      <c r="I27" s="112">
        <v>5987.0609999999997</v>
      </c>
      <c r="J27" s="36" t="s">
        <v>23</v>
      </c>
    </row>
    <row r="28" spans="1:10" s="118" customFormat="1" ht="14.25" customHeight="1">
      <c r="A28" s="35" t="s">
        <v>49</v>
      </c>
      <c r="B28" s="66"/>
      <c r="C28" s="112">
        <v>5283</v>
      </c>
      <c r="D28" s="112">
        <v>2515.1</v>
      </c>
      <c r="E28" s="112">
        <v>5256.1570000000002</v>
      </c>
      <c r="F28" s="112">
        <v>5247.8249999999998</v>
      </c>
      <c r="G28" s="112">
        <v>5102.076</v>
      </c>
      <c r="H28" s="112">
        <v>7525.4049999999997</v>
      </c>
      <c r="I28" s="112">
        <v>3888.5520000000001</v>
      </c>
      <c r="J28" s="36" t="s">
        <v>50</v>
      </c>
    </row>
    <row r="29" spans="1:10" s="118" customFormat="1" ht="14.25" customHeight="1">
      <c r="A29" s="35" t="s">
        <v>29</v>
      </c>
      <c r="B29" s="66"/>
      <c r="C29" s="112">
        <v>3048</v>
      </c>
      <c r="D29" s="112">
        <v>3386.4</v>
      </c>
      <c r="E29" s="112">
        <v>8559.8449999999993</v>
      </c>
      <c r="F29" s="112">
        <v>7846.8980000000001</v>
      </c>
      <c r="G29" s="112">
        <v>5085.5529999999999</v>
      </c>
      <c r="H29" s="112">
        <v>3522.4870000000001</v>
      </c>
      <c r="I29" s="112">
        <v>2514.8069999999998</v>
      </c>
      <c r="J29" s="36" t="s">
        <v>30</v>
      </c>
    </row>
    <row r="30" spans="1:10" s="118" customFormat="1" ht="14.25" customHeight="1">
      <c r="A30" s="35" t="s">
        <v>34</v>
      </c>
      <c r="B30" s="66"/>
      <c r="C30" s="112">
        <v>216</v>
      </c>
      <c r="D30" s="112">
        <v>116.4</v>
      </c>
      <c r="E30" s="112">
        <v>1251.5899999999999</v>
      </c>
      <c r="F30" s="112">
        <v>1847.5150000000001</v>
      </c>
      <c r="G30" s="112">
        <v>1367.8040000000001</v>
      </c>
      <c r="H30" s="112">
        <v>4344.7669999999998</v>
      </c>
      <c r="I30" s="112">
        <v>2159.9319999999998</v>
      </c>
      <c r="J30" s="36" t="s">
        <v>35</v>
      </c>
    </row>
    <row r="31" spans="1:10" s="118" customFormat="1" ht="14.25" customHeight="1">
      <c r="A31" s="35" t="s">
        <v>40</v>
      </c>
      <c r="B31" s="66"/>
      <c r="C31" s="112">
        <v>3473</v>
      </c>
      <c r="D31" s="112">
        <v>9266.2999999999993</v>
      </c>
      <c r="E31" s="112">
        <v>1556.6569999999999</v>
      </c>
      <c r="F31" s="112">
        <v>1416.172</v>
      </c>
      <c r="G31" s="112">
        <v>1507.116</v>
      </c>
      <c r="H31" s="112">
        <v>2994.335</v>
      </c>
      <c r="I31" s="112">
        <v>1498.5029999999999</v>
      </c>
      <c r="J31" s="36" t="s">
        <v>41</v>
      </c>
    </row>
    <row r="32" spans="1:10" s="118" customFormat="1" ht="14.25" customHeight="1">
      <c r="A32" s="35" t="s">
        <v>47</v>
      </c>
      <c r="B32" s="66"/>
      <c r="C32" s="112">
        <v>462</v>
      </c>
      <c r="D32" s="112">
        <v>2433.8000000000002</v>
      </c>
      <c r="E32" s="112">
        <v>1188.8230000000001</v>
      </c>
      <c r="F32" s="112">
        <v>897.77200000000005</v>
      </c>
      <c r="G32" s="112">
        <v>1344.3710000000001</v>
      </c>
      <c r="H32" s="112">
        <v>906.69100000000003</v>
      </c>
      <c r="I32" s="112">
        <v>1431.9069999999999</v>
      </c>
      <c r="J32" s="36" t="s">
        <v>48</v>
      </c>
    </row>
    <row r="33" spans="1:10" s="118" customFormat="1" ht="14.25" customHeight="1">
      <c r="A33" s="35" t="s">
        <v>51</v>
      </c>
      <c r="B33" s="66"/>
      <c r="C33" s="112">
        <v>1830</v>
      </c>
      <c r="D33" s="112">
        <v>2639.8</v>
      </c>
      <c r="E33" s="112">
        <v>2929.9670000000001</v>
      </c>
      <c r="F33" s="112">
        <v>2749.46</v>
      </c>
      <c r="G33" s="112">
        <v>3898.8020000000001</v>
      </c>
      <c r="H33" s="112">
        <v>1765.8209999999999</v>
      </c>
      <c r="I33" s="112">
        <v>1326.3530000000001</v>
      </c>
      <c r="J33" s="36" t="s">
        <v>52</v>
      </c>
    </row>
    <row r="34" spans="1:10" s="118" customFormat="1" ht="14.25" customHeight="1">
      <c r="A34" s="35" t="s">
        <v>64</v>
      </c>
      <c r="B34" s="66"/>
      <c r="C34" s="112">
        <v>269</v>
      </c>
      <c r="D34" s="112">
        <v>615.6</v>
      </c>
      <c r="E34" s="112">
        <v>329.18099999999998</v>
      </c>
      <c r="F34" s="112">
        <v>515.03200000000004</v>
      </c>
      <c r="G34" s="112">
        <v>1140.2629999999999</v>
      </c>
      <c r="H34" s="112">
        <v>1408.248</v>
      </c>
      <c r="I34" s="112">
        <v>926.726</v>
      </c>
      <c r="J34" s="36" t="s">
        <v>43</v>
      </c>
    </row>
    <row r="35" spans="1:10" s="118" customFormat="1" ht="14.25" customHeight="1">
      <c r="A35" s="35" t="s">
        <v>20</v>
      </c>
      <c r="B35" s="66"/>
      <c r="C35" s="112">
        <v>457</v>
      </c>
      <c r="D35" s="112">
        <v>1212.4000000000001</v>
      </c>
      <c r="E35" s="112">
        <v>653.55100000000004</v>
      </c>
      <c r="F35" s="112">
        <v>882.42200000000003</v>
      </c>
      <c r="G35" s="112">
        <v>656.09400000000005</v>
      </c>
      <c r="H35" s="112">
        <v>784.16800000000001</v>
      </c>
      <c r="I35" s="112">
        <v>755.17700000000002</v>
      </c>
      <c r="J35" s="36" t="s">
        <v>21</v>
      </c>
    </row>
    <row r="36" spans="1:10" s="118" customFormat="1" ht="14.25" customHeight="1">
      <c r="A36" s="35" t="s">
        <v>65</v>
      </c>
      <c r="B36" s="66"/>
      <c r="C36" s="112">
        <v>1656</v>
      </c>
      <c r="D36" s="112">
        <v>28.5</v>
      </c>
      <c r="E36" s="112">
        <v>150.87899999999999</v>
      </c>
      <c r="F36" s="112">
        <v>529.28300000000002</v>
      </c>
      <c r="G36" s="112">
        <v>334.197</v>
      </c>
      <c r="H36" s="112">
        <v>500.18200000000002</v>
      </c>
      <c r="I36" s="112">
        <v>243.79400000000001</v>
      </c>
      <c r="J36" s="36" t="s">
        <v>39</v>
      </c>
    </row>
    <row r="37" spans="1:10" s="118" customFormat="1" ht="14.25" customHeight="1">
      <c r="A37" s="35" t="s">
        <v>507</v>
      </c>
      <c r="B37" s="66"/>
      <c r="C37" s="112">
        <v>57.000000953674316</v>
      </c>
      <c r="D37" s="112">
        <v>68.900000000000006</v>
      </c>
      <c r="E37" s="112">
        <v>65.183000000000007</v>
      </c>
      <c r="F37" s="112">
        <v>21.684999999999999</v>
      </c>
      <c r="G37" s="112">
        <v>46.557000000000002</v>
      </c>
      <c r="H37" s="112">
        <v>54.941000000000003</v>
      </c>
      <c r="I37" s="112">
        <v>206.58199999999999</v>
      </c>
      <c r="J37" s="36" t="s">
        <v>508</v>
      </c>
    </row>
    <row r="38" spans="1:10" s="118" customFormat="1" ht="14.25" customHeight="1">
      <c r="A38" s="35" t="s">
        <v>42</v>
      </c>
      <c r="B38" s="66"/>
      <c r="C38" s="112" t="s">
        <v>250</v>
      </c>
      <c r="D38" s="112">
        <v>3.8</v>
      </c>
      <c r="E38" s="112" t="s">
        <v>250</v>
      </c>
      <c r="F38" s="112">
        <v>1.0999999999999999E-2</v>
      </c>
      <c r="G38" s="112" t="s">
        <v>250</v>
      </c>
      <c r="H38" s="112" t="s">
        <v>250</v>
      </c>
      <c r="I38" s="112">
        <v>11.3</v>
      </c>
      <c r="J38" s="36" t="s">
        <v>42</v>
      </c>
    </row>
    <row r="39" spans="1:10" s="118" customFormat="1" ht="14.25" customHeight="1">
      <c r="A39" s="35" t="s">
        <v>44</v>
      </c>
      <c r="B39" s="66"/>
      <c r="C39" s="112">
        <v>17</v>
      </c>
      <c r="D39" s="112">
        <v>5.9</v>
      </c>
      <c r="E39" s="112">
        <v>15.987</v>
      </c>
      <c r="F39" s="112">
        <v>1.8220000000000001</v>
      </c>
      <c r="G39" s="112">
        <v>7.8E-2</v>
      </c>
      <c r="H39" s="112">
        <v>0.23</v>
      </c>
      <c r="I39" s="112">
        <v>1.7330000000000001</v>
      </c>
      <c r="J39" s="36" t="s">
        <v>45</v>
      </c>
    </row>
    <row r="40" spans="1:10" s="118" customFormat="1" ht="14.25" customHeight="1">
      <c r="A40" s="35" t="s">
        <v>46</v>
      </c>
      <c r="B40" s="66"/>
      <c r="C40" s="112" t="s">
        <v>250</v>
      </c>
      <c r="D40" s="112" t="s">
        <v>250</v>
      </c>
      <c r="E40" s="112">
        <v>0.03</v>
      </c>
      <c r="F40" s="112" t="s">
        <v>250</v>
      </c>
      <c r="G40" s="112" t="s">
        <v>250</v>
      </c>
      <c r="H40" s="112" t="s">
        <v>250</v>
      </c>
      <c r="I40" s="112" t="s">
        <v>250</v>
      </c>
      <c r="J40" s="36" t="s">
        <v>46</v>
      </c>
    </row>
    <row r="41" spans="1:10" s="118" customFormat="1" ht="14.25" customHeight="1">
      <c r="A41" s="66"/>
      <c r="B41" s="66"/>
      <c r="C41" s="112"/>
      <c r="D41" s="112"/>
      <c r="E41" s="112"/>
      <c r="F41" s="112"/>
      <c r="G41" s="112"/>
      <c r="H41" s="112"/>
      <c r="I41" s="112"/>
      <c r="J41" s="67"/>
    </row>
    <row r="42" spans="1:10" s="118" customFormat="1" ht="14.25" customHeight="1">
      <c r="C42" s="67"/>
      <c r="D42" s="67"/>
      <c r="E42" s="67"/>
      <c r="F42" s="67"/>
      <c r="G42" s="67"/>
      <c r="H42" s="67"/>
      <c r="I42" s="67"/>
    </row>
    <row r="43" spans="1:10" s="118" customFormat="1" ht="14.25" customHeight="1">
      <c r="A43" s="339"/>
      <c r="B43" s="339"/>
      <c r="C43" s="67"/>
      <c r="D43" s="67"/>
      <c r="E43" s="67"/>
      <c r="F43" s="67"/>
      <c r="G43" s="67"/>
      <c r="H43" s="67"/>
      <c r="I43" s="67"/>
    </row>
    <row r="44" spans="1:10" s="118" customFormat="1" ht="14.25" customHeight="1">
      <c r="C44" s="121"/>
      <c r="D44" s="121"/>
      <c r="E44" s="121"/>
      <c r="F44" s="121"/>
      <c r="G44" s="121"/>
      <c r="H44" s="121"/>
      <c r="I44" s="121"/>
    </row>
    <row r="45" spans="1:10" s="118" customFormat="1" ht="14.25" customHeight="1">
      <c r="C45" s="121"/>
      <c r="D45" s="121"/>
      <c r="E45" s="121"/>
      <c r="F45" s="121"/>
      <c r="G45" s="121"/>
      <c r="H45" s="121"/>
      <c r="I45" s="121"/>
    </row>
    <row r="46" spans="1:10" s="118" customFormat="1" ht="14.25" customHeight="1">
      <c r="A46" s="66"/>
      <c r="B46" s="66"/>
      <c r="C46" s="121"/>
      <c r="D46" s="121"/>
      <c r="E46" s="121"/>
      <c r="F46" s="121"/>
      <c r="G46" s="121"/>
      <c r="H46" s="121"/>
      <c r="I46" s="121"/>
    </row>
    <row r="47" spans="1:10" s="118" customFormat="1" ht="14.25" customHeight="1">
      <c r="C47" s="121"/>
      <c r="D47" s="121"/>
      <c r="E47" s="121"/>
      <c r="F47" s="121"/>
      <c r="G47" s="121"/>
      <c r="H47" s="121"/>
      <c r="I47" s="121"/>
    </row>
    <row r="48" spans="1:10" s="118" customFormat="1" ht="14.25" customHeight="1">
      <c r="A48" s="66"/>
      <c r="B48" s="66"/>
      <c r="C48" s="121"/>
      <c r="D48" s="121"/>
      <c r="E48" s="121"/>
      <c r="F48" s="121"/>
      <c r="G48" s="121"/>
      <c r="H48" s="121"/>
      <c r="I48" s="121"/>
    </row>
    <row r="49" spans="1:10" s="118" customFormat="1" ht="14.25" customHeight="1">
      <c r="A49" s="66"/>
      <c r="B49" s="66"/>
      <c r="C49" s="121"/>
      <c r="D49" s="121"/>
      <c r="E49" s="121"/>
      <c r="F49" s="121"/>
      <c r="G49" s="121"/>
      <c r="H49" s="121"/>
      <c r="I49" s="121"/>
    </row>
    <row r="50" spans="1:10" s="118" customFormat="1" ht="5" customHeight="1">
      <c r="A50" s="569"/>
      <c r="B50" s="569"/>
      <c r="C50" s="121"/>
      <c r="D50" s="121"/>
      <c r="E50" s="121"/>
      <c r="F50" s="121"/>
      <c r="G50" s="121"/>
      <c r="H50" s="121"/>
      <c r="I50" s="121"/>
    </row>
    <row r="51" spans="1:10" ht="12" customHeight="1">
      <c r="A51" s="543" t="s">
        <v>1</v>
      </c>
      <c r="B51" s="74" t="s">
        <v>2</v>
      </c>
      <c r="J51" s="308" t="s">
        <v>3</v>
      </c>
    </row>
    <row r="52" spans="1:10" ht="12" customHeight="1">
      <c r="A52" s="544"/>
      <c r="B52" s="57" t="s">
        <v>748</v>
      </c>
      <c r="J52" s="165"/>
    </row>
    <row r="53" spans="1:10" ht="12" customHeight="1">
      <c r="A53" s="544"/>
      <c r="B53" s="244" t="s">
        <v>73</v>
      </c>
      <c r="J53" s="165"/>
    </row>
    <row r="54" spans="1:10" ht="12" customHeight="1">
      <c r="A54" s="544"/>
      <c r="B54" s="244" t="s">
        <v>995</v>
      </c>
      <c r="J54" s="165"/>
    </row>
    <row r="55" spans="1:10" ht="23" customHeight="1">
      <c r="A55" s="1"/>
      <c r="B55" s="1"/>
      <c r="C55" s="161"/>
      <c r="D55" s="161"/>
      <c r="E55" s="25"/>
      <c r="F55" s="25"/>
      <c r="G55" s="25"/>
      <c r="H55" s="25"/>
      <c r="I55" s="25"/>
      <c r="J55" s="109" t="s">
        <v>607</v>
      </c>
    </row>
    <row r="56" spans="1:10" ht="12" customHeight="1">
      <c r="A56" s="1"/>
      <c r="B56" s="3"/>
      <c r="C56" s="3"/>
      <c r="D56" s="3"/>
      <c r="E56" s="3"/>
      <c r="F56" s="3"/>
      <c r="G56" s="3"/>
      <c r="H56" s="3"/>
      <c r="I56" s="3"/>
      <c r="J56" s="59" t="s">
        <v>1001</v>
      </c>
    </row>
    <row r="57" spans="1:10" ht="18" customHeight="1">
      <c r="A57" s="550">
        <v>55</v>
      </c>
      <c r="B57" s="107" t="s">
        <v>566</v>
      </c>
      <c r="C57" s="162"/>
      <c r="D57" s="162"/>
      <c r="E57" s="162"/>
      <c r="F57" s="162"/>
      <c r="G57" s="162"/>
      <c r="H57" s="162"/>
      <c r="I57" s="162"/>
      <c r="J57" s="309" t="s">
        <v>497</v>
      </c>
    </row>
    <row r="58" spans="1:10" ht="18" customHeight="1">
      <c r="A58" s="551"/>
      <c r="B58" s="241" t="s">
        <v>567</v>
      </c>
      <c r="C58" s="164"/>
      <c r="D58" s="164"/>
      <c r="E58" s="164"/>
      <c r="F58" s="164"/>
      <c r="G58" s="164"/>
      <c r="H58" s="164"/>
      <c r="I58" s="164"/>
      <c r="J58" s="310" t="s">
        <v>498</v>
      </c>
    </row>
    <row r="59" spans="1:10" s="118" customFormat="1" ht="14.25" customHeight="1">
      <c r="C59" s="67"/>
      <c r="D59" s="67"/>
      <c r="E59" s="67"/>
      <c r="F59" s="67"/>
      <c r="G59" s="67"/>
      <c r="H59" s="67"/>
      <c r="I59" s="67"/>
    </row>
    <row r="60" spans="1:10" s="118" customFormat="1" ht="14.25" customHeight="1">
      <c r="C60" s="67"/>
      <c r="D60" s="67"/>
      <c r="E60" s="67"/>
      <c r="F60" s="67"/>
      <c r="G60" s="67"/>
      <c r="H60" s="67"/>
      <c r="I60" s="67"/>
    </row>
    <row r="61" spans="1:10" s="118" customFormat="1" ht="14.25" customHeight="1">
      <c r="C61" s="67"/>
      <c r="D61" s="67"/>
      <c r="E61" s="67"/>
      <c r="F61" s="67"/>
      <c r="G61" s="67"/>
      <c r="H61" s="67"/>
      <c r="I61" s="67"/>
    </row>
    <row r="62" spans="1:10" s="118" customFormat="1" ht="14.25" customHeight="1">
      <c r="A62" s="242" t="s">
        <v>771</v>
      </c>
      <c r="B62" s="314"/>
      <c r="C62" s="314"/>
      <c r="D62" s="314"/>
      <c r="E62" s="314"/>
      <c r="F62" s="314"/>
      <c r="G62" s="314"/>
      <c r="H62" s="314"/>
      <c r="I62" s="314"/>
      <c r="J62" s="110" t="s">
        <v>772</v>
      </c>
    </row>
    <row r="63" spans="1:10" ht="9" customHeight="1"/>
    <row r="64" spans="1:10" ht="18.75" customHeight="1">
      <c r="A64" s="34" t="s">
        <v>0</v>
      </c>
      <c r="B64" s="88"/>
      <c r="C64" s="110">
        <v>2010</v>
      </c>
      <c r="D64" s="110">
        <v>2015</v>
      </c>
      <c r="E64" s="110">
        <v>2020</v>
      </c>
      <c r="F64" s="110">
        <v>2021</v>
      </c>
      <c r="G64" s="110">
        <v>2022</v>
      </c>
      <c r="H64" s="110">
        <v>2023</v>
      </c>
      <c r="I64" s="110" t="s">
        <v>1003</v>
      </c>
      <c r="J64" s="248" t="s">
        <v>0</v>
      </c>
    </row>
    <row r="65" spans="1:10" s="118" customFormat="1" ht="14.25" customHeight="1">
      <c r="C65" s="67"/>
      <c r="D65" s="67"/>
      <c r="E65" s="67"/>
      <c r="F65" s="67"/>
      <c r="G65" s="67"/>
      <c r="H65" s="67"/>
      <c r="I65" s="67"/>
    </row>
    <row r="66" spans="1:10" s="118" customFormat="1" ht="14.25" customHeight="1">
      <c r="A66" s="258" t="s">
        <v>765</v>
      </c>
      <c r="B66" s="237"/>
      <c r="C66" s="115">
        <v>400605.81959379226</v>
      </c>
      <c r="D66" s="115">
        <v>703808.49699999986</v>
      </c>
      <c r="E66" s="115">
        <v>831030.01399999997</v>
      </c>
      <c r="F66" s="115">
        <v>788135.26599999971</v>
      </c>
      <c r="G66" s="115">
        <v>707305.69599999988</v>
      </c>
      <c r="H66" s="115">
        <v>775495.95299999986</v>
      </c>
      <c r="I66" s="115">
        <v>718014.07500000007</v>
      </c>
      <c r="J66" s="246" t="s">
        <v>765</v>
      </c>
    </row>
    <row r="67" spans="1:10" s="118" customFormat="1" ht="14.25" customHeight="1">
      <c r="A67" s="35"/>
      <c r="B67" s="66"/>
      <c r="C67" s="67"/>
      <c r="D67" s="112"/>
      <c r="E67" s="112"/>
      <c r="F67" s="112"/>
      <c r="G67" s="112"/>
      <c r="H67" s="112"/>
      <c r="I67" s="112"/>
      <c r="J67" s="75"/>
    </row>
    <row r="68" spans="1:10" s="118" customFormat="1" ht="14.25" customHeight="1">
      <c r="A68" s="35" t="s">
        <v>61</v>
      </c>
      <c r="B68" s="66"/>
      <c r="C68" s="112">
        <v>68844.050199149991</v>
      </c>
      <c r="D68" s="112">
        <v>112438.9</v>
      </c>
      <c r="E68" s="112">
        <v>150866.22200000001</v>
      </c>
      <c r="F68" s="112">
        <v>138495.62400000001</v>
      </c>
      <c r="G68" s="112">
        <v>143790.64799999999</v>
      </c>
      <c r="H68" s="112">
        <v>136750.45499999999</v>
      </c>
      <c r="I68" s="112">
        <v>152619.82199999999</v>
      </c>
      <c r="J68" s="36" t="s">
        <v>17</v>
      </c>
    </row>
    <row r="69" spans="1:10" s="118" customFormat="1" ht="14.25" customHeight="1">
      <c r="A69" s="35" t="s">
        <v>15</v>
      </c>
      <c r="B69" s="66"/>
      <c r="C69" s="112">
        <v>100805.50034662336</v>
      </c>
      <c r="D69" s="112">
        <v>163000.20000000001</v>
      </c>
      <c r="E69" s="112">
        <v>158479.133</v>
      </c>
      <c r="F69" s="112">
        <v>165042.61799999999</v>
      </c>
      <c r="G69" s="112">
        <v>128528.58500000001</v>
      </c>
      <c r="H69" s="112">
        <v>137176.56599999999</v>
      </c>
      <c r="I69" s="112">
        <v>135122.04699999999</v>
      </c>
      <c r="J69" s="36" t="s">
        <v>16</v>
      </c>
    </row>
    <row r="70" spans="1:10" s="118" customFormat="1" ht="14.25" customHeight="1">
      <c r="A70" s="35" t="s">
        <v>31</v>
      </c>
      <c r="B70" s="66"/>
      <c r="C70" s="112">
        <v>31040.625006590853</v>
      </c>
      <c r="D70" s="112">
        <v>68852.2</v>
      </c>
      <c r="E70" s="112">
        <v>80440.707999999999</v>
      </c>
      <c r="F70" s="112">
        <v>71771.225000000006</v>
      </c>
      <c r="G70" s="112">
        <v>71088.494999999995</v>
      </c>
      <c r="H70" s="112">
        <v>92906.540999999997</v>
      </c>
      <c r="I70" s="112">
        <v>104258.62699999999</v>
      </c>
      <c r="J70" s="36" t="s">
        <v>32</v>
      </c>
    </row>
    <row r="71" spans="1:10" s="118" customFormat="1" ht="14.25" customHeight="1">
      <c r="A71" s="35" t="s">
        <v>14</v>
      </c>
      <c r="B71" s="66"/>
      <c r="C71" s="112">
        <v>57725.158098390326</v>
      </c>
      <c r="D71" s="112">
        <v>154526.79999999999</v>
      </c>
      <c r="E71" s="112">
        <v>142745.992</v>
      </c>
      <c r="F71" s="112">
        <v>116819.811</v>
      </c>
      <c r="G71" s="112">
        <v>85452.096999999994</v>
      </c>
      <c r="H71" s="112">
        <v>105512.019</v>
      </c>
      <c r="I71" s="112">
        <v>86492.646999999997</v>
      </c>
      <c r="J71" s="36" t="s">
        <v>93</v>
      </c>
    </row>
    <row r="72" spans="1:10" s="252" customFormat="1" ht="14.25" customHeight="1">
      <c r="A72" s="258" t="s">
        <v>60</v>
      </c>
      <c r="B72" s="237"/>
      <c r="C72" s="115">
        <v>58166.396000000008</v>
      </c>
      <c r="D72" s="115">
        <v>72676.097000000009</v>
      </c>
      <c r="E72" s="115">
        <v>85179.151999999973</v>
      </c>
      <c r="F72" s="115">
        <v>79714.065999999992</v>
      </c>
      <c r="G72" s="115">
        <v>93551.07600000003</v>
      </c>
      <c r="H72" s="115">
        <v>94639.987000000008</v>
      </c>
      <c r="I72" s="115">
        <v>85778.915000000023</v>
      </c>
      <c r="J72" s="246" t="s">
        <v>70</v>
      </c>
    </row>
    <row r="73" spans="1:10" s="118" customFormat="1" ht="14.25" customHeight="1">
      <c r="A73" s="35" t="s">
        <v>37</v>
      </c>
      <c r="B73" s="66"/>
      <c r="C73" s="112">
        <v>33650.030955791473</v>
      </c>
      <c r="D73" s="112">
        <v>39206.400000000001</v>
      </c>
      <c r="E73" s="112">
        <v>96669.487999999998</v>
      </c>
      <c r="F73" s="112">
        <v>97274.334000000003</v>
      </c>
      <c r="G73" s="112">
        <v>88395.217000000004</v>
      </c>
      <c r="H73" s="112">
        <v>100016.17600000001</v>
      </c>
      <c r="I73" s="112">
        <v>65887.907000000007</v>
      </c>
      <c r="J73" s="36" t="s">
        <v>38</v>
      </c>
    </row>
    <row r="74" spans="1:10" s="118" customFormat="1" ht="14.25" customHeight="1">
      <c r="A74" s="35" t="s">
        <v>33</v>
      </c>
      <c r="B74" s="66"/>
      <c r="C74" s="112">
        <v>9007.0040000081062</v>
      </c>
      <c r="D74" s="112">
        <v>25853.8</v>
      </c>
      <c r="E74" s="112">
        <v>36374.705999999998</v>
      </c>
      <c r="F74" s="112">
        <v>36973.887999999999</v>
      </c>
      <c r="G74" s="112">
        <v>34107.47</v>
      </c>
      <c r="H74" s="112">
        <v>35270.345000000001</v>
      </c>
      <c r="I74" s="112">
        <v>32209.82</v>
      </c>
      <c r="J74" s="36" t="s">
        <v>33</v>
      </c>
    </row>
    <row r="75" spans="1:10" s="118" customFormat="1" ht="14.25" customHeight="1">
      <c r="A75" s="35" t="s">
        <v>24</v>
      </c>
      <c r="B75" s="66"/>
      <c r="C75" s="112">
        <v>8888.9130160959903</v>
      </c>
      <c r="D75" s="112">
        <v>16550.599999999999</v>
      </c>
      <c r="E75" s="112">
        <v>18696.18</v>
      </c>
      <c r="F75" s="112">
        <v>32345.392</v>
      </c>
      <c r="G75" s="112">
        <v>26484.825000000001</v>
      </c>
      <c r="H75" s="112">
        <v>31821.302</v>
      </c>
      <c r="I75" s="112">
        <v>26192.225999999999</v>
      </c>
      <c r="J75" s="36" t="s">
        <v>25</v>
      </c>
    </row>
    <row r="76" spans="1:10" s="118" customFormat="1" ht="14.25" customHeight="1">
      <c r="A76" s="35" t="s">
        <v>63</v>
      </c>
      <c r="B76" s="66"/>
      <c r="C76" s="112">
        <v>10154.241004762123</v>
      </c>
      <c r="D76" s="112">
        <v>9195.2000000000007</v>
      </c>
      <c r="E76" s="112">
        <v>18275.625</v>
      </c>
      <c r="F76" s="112">
        <v>13642.825000000001</v>
      </c>
      <c r="G76" s="112">
        <v>15194.252</v>
      </c>
      <c r="H76" s="112">
        <v>19303.724999999999</v>
      </c>
      <c r="I76" s="112">
        <v>11617.852999999999</v>
      </c>
      <c r="J76" s="36" t="s">
        <v>53</v>
      </c>
    </row>
    <row r="77" spans="1:10" s="118" customFormat="1" ht="14.25" customHeight="1">
      <c r="A77" s="35" t="s">
        <v>66</v>
      </c>
      <c r="B77" s="66"/>
      <c r="C77" s="112">
        <v>6816.7780028095003</v>
      </c>
      <c r="D77" s="112">
        <v>10571.9</v>
      </c>
      <c r="E77" s="112">
        <v>10932.312</v>
      </c>
      <c r="F77" s="112">
        <v>9948.8639999999996</v>
      </c>
      <c r="G77" s="112">
        <v>8691.4660000000003</v>
      </c>
      <c r="H77" s="112">
        <v>12465.055</v>
      </c>
      <c r="I77" s="112">
        <v>8205.5400000000009</v>
      </c>
      <c r="J77" s="36" t="s">
        <v>109</v>
      </c>
    </row>
    <row r="78" spans="1:10" s="118" customFormat="1" ht="14.25" customHeight="1">
      <c r="A78" s="35" t="s">
        <v>36</v>
      </c>
      <c r="B78" s="66"/>
      <c r="C78" s="112">
        <v>218.40900001849514</v>
      </c>
      <c r="D78" s="112">
        <v>1976.9</v>
      </c>
      <c r="E78" s="112">
        <v>2446.4479999999999</v>
      </c>
      <c r="F78" s="112">
        <v>1524.6410000000001</v>
      </c>
      <c r="G78" s="112">
        <v>1629.3389999999999</v>
      </c>
      <c r="H78" s="112">
        <v>1232.345</v>
      </c>
      <c r="I78" s="112">
        <v>2289.37</v>
      </c>
      <c r="J78" s="36" t="s">
        <v>36</v>
      </c>
    </row>
    <row r="79" spans="1:10" s="118" customFormat="1" ht="14.25" customHeight="1">
      <c r="A79" s="35" t="s">
        <v>27</v>
      </c>
      <c r="B79" s="66"/>
      <c r="C79" s="112">
        <v>4321.7209845609032</v>
      </c>
      <c r="D79" s="112">
        <v>10641.5</v>
      </c>
      <c r="E79" s="112">
        <v>12404.58</v>
      </c>
      <c r="F79" s="112">
        <v>7866.6139999999996</v>
      </c>
      <c r="G79" s="112">
        <v>4695.1750000000002</v>
      </c>
      <c r="H79" s="112">
        <v>1954.354</v>
      </c>
      <c r="I79" s="112">
        <v>2249.1559999999999</v>
      </c>
      <c r="J79" s="36" t="s">
        <v>28</v>
      </c>
    </row>
    <row r="80" spans="1:10" s="118" customFormat="1" ht="14.25" customHeight="1">
      <c r="A80" s="35" t="s">
        <v>18</v>
      </c>
      <c r="B80" s="66"/>
      <c r="C80" s="112">
        <v>846.63599820993841</v>
      </c>
      <c r="D80" s="112">
        <v>8783.4</v>
      </c>
      <c r="E80" s="112">
        <v>10559.172</v>
      </c>
      <c r="F80" s="112">
        <v>12583.014999999999</v>
      </c>
      <c r="G80" s="112">
        <v>2631.777</v>
      </c>
      <c r="H80" s="112">
        <v>3027.3319999999999</v>
      </c>
      <c r="I80" s="112">
        <v>1765.248</v>
      </c>
      <c r="J80" s="36" t="s">
        <v>19</v>
      </c>
    </row>
    <row r="81" spans="1:10" s="118" customFormat="1" ht="14.25" customHeight="1">
      <c r="A81" s="35" t="s">
        <v>22</v>
      </c>
      <c r="B81" s="66"/>
      <c r="C81" s="112">
        <v>2616.6989813409746</v>
      </c>
      <c r="D81" s="112">
        <v>1503</v>
      </c>
      <c r="E81" s="112">
        <v>980.70299999999997</v>
      </c>
      <c r="F81" s="112">
        <v>745.48900000000003</v>
      </c>
      <c r="G81" s="112">
        <v>747.29399999999998</v>
      </c>
      <c r="H81" s="112">
        <v>945.678</v>
      </c>
      <c r="I81" s="112">
        <v>986.48599999999999</v>
      </c>
      <c r="J81" s="36" t="s">
        <v>23</v>
      </c>
    </row>
    <row r="82" spans="1:10" s="118" customFormat="1" ht="14.25" customHeight="1">
      <c r="A82" s="35" t="s">
        <v>29</v>
      </c>
      <c r="B82" s="66"/>
      <c r="C82" s="112">
        <v>666.02899966936093</v>
      </c>
      <c r="D82" s="112">
        <v>2516.3000000000002</v>
      </c>
      <c r="E82" s="112">
        <v>3400.299</v>
      </c>
      <c r="F82" s="112">
        <v>1898.701</v>
      </c>
      <c r="G82" s="112">
        <v>1282.796</v>
      </c>
      <c r="H82" s="112">
        <v>991.42499999999995</v>
      </c>
      <c r="I82" s="112">
        <v>738.14300000000003</v>
      </c>
      <c r="J82" s="36" t="s">
        <v>30</v>
      </c>
    </row>
    <row r="83" spans="1:10" s="118" customFormat="1" ht="14.25" customHeight="1">
      <c r="A83" s="35" t="s">
        <v>51</v>
      </c>
      <c r="B83" s="66"/>
      <c r="C83" s="112">
        <v>604.60000000149012</v>
      </c>
      <c r="D83" s="112">
        <v>199.2</v>
      </c>
      <c r="E83" s="112">
        <v>412.89400000000001</v>
      </c>
      <c r="F83" s="112">
        <v>170.035</v>
      </c>
      <c r="G83" s="112">
        <v>235.917</v>
      </c>
      <c r="H83" s="112">
        <v>258.53800000000001</v>
      </c>
      <c r="I83" s="112">
        <v>429.399</v>
      </c>
      <c r="J83" s="36" t="s">
        <v>52</v>
      </c>
    </row>
    <row r="84" spans="1:10" s="118" customFormat="1" ht="14.25" customHeight="1">
      <c r="A84" s="35" t="s">
        <v>49</v>
      </c>
      <c r="B84" s="66"/>
      <c r="C84" s="112">
        <v>4118.6500000003725</v>
      </c>
      <c r="D84" s="112">
        <v>355.5</v>
      </c>
      <c r="E84" s="112">
        <v>1064.643</v>
      </c>
      <c r="F84" s="112">
        <v>125.51900000000001</v>
      </c>
      <c r="G84" s="112">
        <v>106.282</v>
      </c>
      <c r="H84" s="112">
        <v>73.91</v>
      </c>
      <c r="I84" s="112">
        <v>375.34</v>
      </c>
      <c r="J84" s="36" t="s">
        <v>50</v>
      </c>
    </row>
    <row r="85" spans="1:10" s="118" customFormat="1" ht="14.25" customHeight="1">
      <c r="A85" s="35" t="s">
        <v>34</v>
      </c>
      <c r="B85" s="66"/>
      <c r="C85" s="112">
        <v>41.579000003170222</v>
      </c>
      <c r="D85" s="112">
        <v>24.9</v>
      </c>
      <c r="E85" s="112">
        <v>54.762999999999998</v>
      </c>
      <c r="F85" s="112">
        <v>79.2</v>
      </c>
      <c r="G85" s="112">
        <v>79.745000000000005</v>
      </c>
      <c r="H85" s="112">
        <v>225.90199999999999</v>
      </c>
      <c r="I85" s="112">
        <v>272.94299999999998</v>
      </c>
      <c r="J85" s="36" t="s">
        <v>35</v>
      </c>
    </row>
    <row r="86" spans="1:10" s="118" customFormat="1" ht="14.25" customHeight="1">
      <c r="A86" s="35" t="s">
        <v>65</v>
      </c>
      <c r="B86" s="66"/>
      <c r="C86" s="112">
        <v>404.87999808415771</v>
      </c>
      <c r="D86" s="112">
        <v>22.8</v>
      </c>
      <c r="E86" s="112">
        <v>121.06</v>
      </c>
      <c r="F86" s="112">
        <v>446.20100000000002</v>
      </c>
      <c r="G86" s="112">
        <v>242.15899999999999</v>
      </c>
      <c r="H86" s="112">
        <v>418.02600000000001</v>
      </c>
      <c r="I86" s="112">
        <v>228.07300000000001</v>
      </c>
      <c r="J86" s="36" t="s">
        <v>39</v>
      </c>
    </row>
    <row r="87" spans="1:10" s="118" customFormat="1" ht="14.25" customHeight="1">
      <c r="A87" s="35" t="s">
        <v>20</v>
      </c>
      <c r="B87" s="66"/>
      <c r="C87" s="112">
        <v>136.71800079196692</v>
      </c>
      <c r="D87" s="112">
        <v>133.19999999999999</v>
      </c>
      <c r="E87" s="112">
        <v>202.351</v>
      </c>
      <c r="F87" s="112">
        <v>188.185</v>
      </c>
      <c r="G87" s="112">
        <v>88.247</v>
      </c>
      <c r="H87" s="112">
        <v>211.50200000000001</v>
      </c>
      <c r="I87" s="112">
        <v>163.54499999999999</v>
      </c>
      <c r="J87" s="36" t="s">
        <v>21</v>
      </c>
    </row>
    <row r="88" spans="1:10" s="118" customFormat="1" ht="14.25" customHeight="1">
      <c r="A88" s="35" t="s">
        <v>47</v>
      </c>
      <c r="B88" s="66"/>
      <c r="C88" s="112">
        <v>122.62900079041719</v>
      </c>
      <c r="D88" s="112">
        <v>28.7</v>
      </c>
      <c r="E88" s="112">
        <v>73.879000000000005</v>
      </c>
      <c r="F88" s="112">
        <v>93.2</v>
      </c>
      <c r="G88" s="112">
        <v>122.179</v>
      </c>
      <c r="H88" s="112">
        <v>95.472999999999999</v>
      </c>
      <c r="I88" s="112">
        <v>113.10899999999999</v>
      </c>
      <c r="J88" s="36" t="s">
        <v>48</v>
      </c>
    </row>
    <row r="89" spans="1:10" s="118" customFormat="1" ht="14.25" customHeight="1">
      <c r="A89" s="35" t="s">
        <v>507</v>
      </c>
      <c r="B89" s="66"/>
      <c r="C89" s="112">
        <v>13.775000095367432</v>
      </c>
      <c r="D89" s="112">
        <v>52.2</v>
      </c>
      <c r="E89" s="112">
        <v>43.442999999999998</v>
      </c>
      <c r="F89" s="112">
        <v>9.75</v>
      </c>
      <c r="G89" s="112">
        <v>17.800999999999998</v>
      </c>
      <c r="H89" s="112">
        <v>8.6649999999999991</v>
      </c>
      <c r="I89" s="112">
        <v>12</v>
      </c>
      <c r="J89" s="36" t="s">
        <v>508</v>
      </c>
    </row>
    <row r="90" spans="1:10" s="118" customFormat="1" ht="14.25" customHeight="1">
      <c r="A90" s="35" t="s">
        <v>64</v>
      </c>
      <c r="B90" s="66"/>
      <c r="C90" s="112">
        <v>0.79800000390969217</v>
      </c>
      <c r="D90" s="112">
        <v>92.7</v>
      </c>
      <c r="E90" s="112">
        <v>105.17400000000001</v>
      </c>
      <c r="F90" s="112">
        <v>14.497999999999999</v>
      </c>
      <c r="G90" s="112">
        <v>22.84</v>
      </c>
      <c r="H90" s="112">
        <v>5.0720000000000001</v>
      </c>
      <c r="I90" s="112">
        <v>5.6550000000000002</v>
      </c>
      <c r="J90" s="36" t="s">
        <v>43</v>
      </c>
    </row>
    <row r="91" spans="1:10" s="118" customFormat="1" ht="14.25" customHeight="1">
      <c r="A91" s="35" t="s">
        <v>44</v>
      </c>
      <c r="B91" s="66"/>
      <c r="C91" s="112" t="s">
        <v>250</v>
      </c>
      <c r="D91" s="112" t="s">
        <v>250</v>
      </c>
      <c r="E91" s="112">
        <v>4.1000000000000002E-2</v>
      </c>
      <c r="F91" s="112">
        <v>1.5580000000000001</v>
      </c>
      <c r="G91" s="112">
        <v>1.4E-2</v>
      </c>
      <c r="H91" s="112">
        <v>0.105</v>
      </c>
      <c r="I91" s="112">
        <v>0.17899999999999999</v>
      </c>
      <c r="J91" s="36" t="s">
        <v>45</v>
      </c>
    </row>
    <row r="92" spans="1:10" s="118" customFormat="1" ht="14.25" customHeight="1">
      <c r="A92" s="35" t="s">
        <v>40</v>
      </c>
      <c r="B92" s="66"/>
      <c r="C92" s="112">
        <v>1394</v>
      </c>
      <c r="D92" s="112">
        <v>4603.3999999999996</v>
      </c>
      <c r="E92" s="112">
        <v>501.01600000000002</v>
      </c>
      <c r="F92" s="112">
        <v>360.01100000000002</v>
      </c>
      <c r="G92" s="112">
        <v>120</v>
      </c>
      <c r="H92" s="112">
        <v>185.45500000000001</v>
      </c>
      <c r="I92" s="112">
        <v>2.5000000000000001E-2</v>
      </c>
      <c r="J92" s="36" t="s">
        <v>41</v>
      </c>
    </row>
    <row r="93" spans="1:10" s="118" customFormat="1" ht="14.25" customHeight="1">
      <c r="A93" s="35" t="s">
        <v>42</v>
      </c>
      <c r="B93" s="66"/>
      <c r="C93" s="112" t="s">
        <v>250</v>
      </c>
      <c r="D93" s="112">
        <v>2.7</v>
      </c>
      <c r="E93" s="112">
        <v>0.03</v>
      </c>
      <c r="F93" s="112" t="s">
        <v>250</v>
      </c>
      <c r="G93" s="112" t="s">
        <v>250</v>
      </c>
      <c r="H93" s="112" t="s">
        <v>250</v>
      </c>
      <c r="I93" s="112" t="s">
        <v>250</v>
      </c>
      <c r="J93" s="36" t="s">
        <v>42</v>
      </c>
    </row>
    <row r="94" spans="1:10" s="118" customFormat="1" ht="14.25" customHeight="1">
      <c r="A94" s="35" t="s">
        <v>46</v>
      </c>
      <c r="B94" s="66"/>
      <c r="C94" s="112" t="s">
        <v>250</v>
      </c>
      <c r="D94" s="112" t="s">
        <v>250</v>
      </c>
      <c r="E94" s="112" t="s">
        <v>250</v>
      </c>
      <c r="F94" s="112">
        <v>2E-3</v>
      </c>
      <c r="G94" s="112" t="s">
        <v>250</v>
      </c>
      <c r="H94" s="112" t="s">
        <v>250</v>
      </c>
      <c r="I94" s="112" t="s">
        <v>250</v>
      </c>
      <c r="J94" s="36" t="s">
        <v>46</v>
      </c>
    </row>
    <row r="95" spans="1:10" s="118" customFormat="1" ht="14.25" customHeight="1">
      <c r="A95" s="66"/>
      <c r="B95" s="66"/>
      <c r="C95" s="112"/>
      <c r="D95" s="112"/>
      <c r="E95" s="112"/>
      <c r="F95" s="112"/>
      <c r="G95" s="112"/>
      <c r="H95" s="112"/>
      <c r="I95" s="112"/>
      <c r="J95" s="67"/>
    </row>
    <row r="96" spans="1:10" s="118" customFormat="1" ht="14.25" customHeight="1">
      <c r="C96" s="67"/>
      <c r="D96" s="67"/>
      <c r="E96" s="67"/>
      <c r="F96" s="67"/>
      <c r="G96" s="67"/>
      <c r="H96" s="67"/>
      <c r="I96" s="67"/>
    </row>
    <row r="97" spans="1:10" s="118" customFormat="1" ht="14.25" customHeight="1">
      <c r="C97" s="67"/>
      <c r="D97" s="67"/>
      <c r="E97" s="67"/>
      <c r="F97" s="67"/>
      <c r="G97" s="67"/>
      <c r="H97" s="67"/>
      <c r="I97" s="67"/>
    </row>
    <row r="98" spans="1:10" s="118" customFormat="1" ht="14.25" customHeight="1">
      <c r="C98" s="67"/>
      <c r="D98" s="67"/>
      <c r="E98" s="67"/>
      <c r="F98" s="67"/>
      <c r="G98" s="67"/>
      <c r="H98" s="67"/>
      <c r="I98" s="67"/>
    </row>
    <row r="99" spans="1:10" s="118" customFormat="1" ht="14.25" customHeight="1">
      <c r="C99" s="121"/>
      <c r="D99" s="121"/>
      <c r="E99" s="121"/>
      <c r="F99" s="121"/>
      <c r="G99" s="121"/>
      <c r="H99" s="121"/>
      <c r="I99" s="121"/>
    </row>
    <row r="100" spans="1:10" s="118" customFormat="1" ht="14.25" customHeight="1">
      <c r="A100" s="66"/>
      <c r="B100" s="66"/>
      <c r="C100" s="121"/>
      <c r="D100" s="121"/>
      <c r="E100" s="121"/>
      <c r="F100" s="121"/>
      <c r="G100" s="121"/>
      <c r="H100" s="121"/>
      <c r="I100" s="121"/>
    </row>
    <row r="101" spans="1:10" s="118" customFormat="1" ht="14.25" customHeight="1">
      <c r="A101" s="66"/>
      <c r="B101" s="66"/>
      <c r="C101" s="121"/>
      <c r="D101" s="121"/>
      <c r="E101" s="121"/>
      <c r="F101" s="121"/>
      <c r="G101" s="121"/>
      <c r="H101" s="121"/>
      <c r="I101" s="121"/>
    </row>
    <row r="102" spans="1:10" s="118" customFormat="1" ht="14.25" customHeight="1">
      <c r="A102" s="66"/>
      <c r="B102" s="66"/>
      <c r="C102" s="121"/>
      <c r="D102" s="121"/>
      <c r="E102" s="121"/>
      <c r="F102" s="121"/>
      <c r="G102" s="121"/>
      <c r="H102" s="121"/>
      <c r="I102" s="121"/>
    </row>
    <row r="103" spans="1:10" s="118" customFormat="1" ht="14.25" customHeight="1">
      <c r="A103" s="66"/>
      <c r="B103" s="66"/>
      <c r="C103" s="121"/>
      <c r="D103" s="121"/>
      <c r="E103" s="121"/>
      <c r="F103" s="121"/>
      <c r="G103" s="121"/>
      <c r="H103" s="121"/>
      <c r="I103" s="121"/>
    </row>
    <row r="104" spans="1:10" s="118" customFormat="1" ht="5" customHeight="1">
      <c r="A104" s="569"/>
      <c r="B104" s="569"/>
      <c r="C104" s="121"/>
      <c r="D104" s="121"/>
      <c r="E104" s="121"/>
      <c r="F104" s="121"/>
      <c r="G104" s="121"/>
      <c r="H104" s="121"/>
      <c r="I104" s="121"/>
    </row>
    <row r="105" spans="1:10" ht="12" customHeight="1">
      <c r="A105" s="543" t="s">
        <v>1</v>
      </c>
      <c r="B105" s="74" t="s">
        <v>2</v>
      </c>
      <c r="J105" s="308" t="s">
        <v>3</v>
      </c>
    </row>
    <row r="106" spans="1:10" ht="12" customHeight="1">
      <c r="A106" s="544"/>
      <c r="B106" s="57" t="s">
        <v>748</v>
      </c>
      <c r="J106" s="22"/>
    </row>
    <row r="107" spans="1:10" ht="12" customHeight="1">
      <c r="A107" s="544"/>
      <c r="B107" s="244" t="s">
        <v>73</v>
      </c>
    </row>
    <row r="108" spans="1:10" ht="12" customHeight="1">
      <c r="A108" s="544"/>
      <c r="B108" s="244" t="s">
        <v>995</v>
      </c>
    </row>
    <row r="109" spans="1:10" ht="23" customHeight="1">
      <c r="A109" s="1"/>
      <c r="B109" s="1"/>
      <c r="C109" s="161"/>
      <c r="D109" s="161"/>
      <c r="E109" s="25"/>
      <c r="F109" s="25"/>
      <c r="G109" s="25"/>
      <c r="H109" s="25"/>
      <c r="I109" s="25"/>
      <c r="J109" s="109" t="s">
        <v>607</v>
      </c>
    </row>
    <row r="110" spans="1:10" ht="12" customHeight="1">
      <c r="A110" s="1"/>
      <c r="B110" s="3"/>
      <c r="C110" s="3"/>
      <c r="D110" s="3"/>
      <c r="E110" s="3"/>
      <c r="F110" s="3"/>
      <c r="G110" s="3"/>
      <c r="H110" s="3"/>
      <c r="I110" s="3"/>
      <c r="J110" s="59" t="s">
        <v>1001</v>
      </c>
    </row>
    <row r="111" spans="1:10" ht="18" customHeight="1">
      <c r="A111" s="550">
        <v>55</v>
      </c>
      <c r="B111" s="107" t="s">
        <v>566</v>
      </c>
      <c r="C111" s="162"/>
      <c r="D111" s="162"/>
      <c r="E111" s="162"/>
      <c r="F111" s="162"/>
      <c r="G111" s="162"/>
      <c r="H111" s="162"/>
      <c r="I111" s="162"/>
      <c r="J111" s="309" t="s">
        <v>519</v>
      </c>
    </row>
    <row r="112" spans="1:10" ht="18" customHeight="1">
      <c r="A112" s="551"/>
      <c r="B112" s="241" t="s">
        <v>567</v>
      </c>
      <c r="C112" s="164"/>
      <c r="D112" s="164"/>
      <c r="E112" s="164"/>
      <c r="F112" s="164"/>
      <c r="G112" s="164"/>
      <c r="H112" s="164"/>
      <c r="I112" s="164"/>
      <c r="J112" s="310" t="s">
        <v>520</v>
      </c>
    </row>
    <row r="113" spans="1:10" s="118" customFormat="1" ht="14.25" customHeight="1">
      <c r="C113" s="67"/>
      <c r="D113" s="67"/>
      <c r="E113" s="67"/>
      <c r="F113" s="67"/>
      <c r="G113" s="67"/>
      <c r="H113" s="67"/>
      <c r="I113" s="67"/>
    </row>
    <row r="114" spans="1:10" s="118" customFormat="1" ht="14.25" customHeight="1">
      <c r="C114" s="67"/>
      <c r="D114" s="67"/>
      <c r="E114" s="67"/>
      <c r="F114" s="67"/>
      <c r="G114" s="67"/>
      <c r="H114" s="67"/>
      <c r="I114" s="67"/>
    </row>
    <row r="115" spans="1:10" s="118" customFormat="1" ht="14.25" customHeight="1">
      <c r="C115" s="67"/>
      <c r="D115" s="67"/>
      <c r="E115" s="67"/>
      <c r="F115" s="67"/>
      <c r="G115" s="67"/>
      <c r="H115" s="67"/>
      <c r="I115" s="67"/>
    </row>
    <row r="116" spans="1:10" s="118" customFormat="1" ht="14.25" customHeight="1">
      <c r="A116" s="242" t="s">
        <v>283</v>
      </c>
      <c r="B116" s="314"/>
      <c r="C116" s="314"/>
      <c r="D116" s="314"/>
      <c r="E116" s="314"/>
      <c r="F116" s="314"/>
      <c r="G116" s="314"/>
      <c r="H116" s="314"/>
      <c r="I116" s="314"/>
      <c r="J116" s="110" t="s">
        <v>284</v>
      </c>
    </row>
    <row r="117" spans="1:10" ht="9" customHeight="1"/>
    <row r="118" spans="1:10" ht="18.75" customHeight="1">
      <c r="A118" s="34" t="s">
        <v>0</v>
      </c>
      <c r="B118" s="88"/>
      <c r="C118" s="110">
        <v>2010</v>
      </c>
      <c r="D118" s="110">
        <v>2015</v>
      </c>
      <c r="E118" s="110">
        <v>2020</v>
      </c>
      <c r="F118" s="110">
        <v>2021</v>
      </c>
      <c r="G118" s="110">
        <v>2022</v>
      </c>
      <c r="H118" s="110">
        <v>2023</v>
      </c>
      <c r="I118" s="110" t="s">
        <v>1003</v>
      </c>
      <c r="J118" s="248" t="s">
        <v>0</v>
      </c>
    </row>
    <row r="119" spans="1:10" s="118" customFormat="1" ht="14.25" customHeight="1">
      <c r="C119" s="67"/>
      <c r="D119" s="67"/>
      <c r="E119" s="67"/>
      <c r="F119" s="67"/>
      <c r="G119" s="67"/>
      <c r="H119" s="67"/>
      <c r="I119" s="67"/>
    </row>
    <row r="120" spans="1:10" s="118" customFormat="1" ht="14.25" customHeight="1">
      <c r="A120" s="358" t="s">
        <v>72</v>
      </c>
      <c r="B120" s="380"/>
      <c r="C120" s="327">
        <v>383671</v>
      </c>
      <c r="D120" s="112">
        <v>558036.59</v>
      </c>
      <c r="E120" s="112">
        <v>812683.5</v>
      </c>
      <c r="F120" s="112">
        <v>893751.7</v>
      </c>
      <c r="G120" s="112">
        <v>830711.946</v>
      </c>
      <c r="H120" s="112">
        <v>809794.647</v>
      </c>
      <c r="I120" s="112">
        <v>745360.21200000006</v>
      </c>
      <c r="J120" s="351" t="s">
        <v>98</v>
      </c>
    </row>
    <row r="121" spans="1:10" s="252" customFormat="1" ht="14.25" customHeight="1">
      <c r="A121" s="391" t="s">
        <v>765</v>
      </c>
      <c r="B121" s="385"/>
      <c r="C121" s="329">
        <v>400605.81959379226</v>
      </c>
      <c r="D121" s="115">
        <v>703808.49699999986</v>
      </c>
      <c r="E121" s="115">
        <v>831030.01399999997</v>
      </c>
      <c r="F121" s="115">
        <v>788135.26599999971</v>
      </c>
      <c r="G121" s="115">
        <v>707305.69599999988</v>
      </c>
      <c r="H121" s="115">
        <v>775495.95299999986</v>
      </c>
      <c r="I121" s="115">
        <v>718014.07500000007</v>
      </c>
      <c r="J121" s="335" t="s">
        <v>765</v>
      </c>
    </row>
    <row r="122" spans="1:10" s="118" customFormat="1" ht="14.25" customHeight="1">
      <c r="A122" s="358" t="s">
        <v>54</v>
      </c>
      <c r="B122" s="380"/>
      <c r="C122" s="327">
        <v>343275</v>
      </c>
      <c r="D122" s="112">
        <v>417996.58</v>
      </c>
      <c r="E122" s="112">
        <v>356336.37900000002</v>
      </c>
      <c r="F122" s="112">
        <v>325868.84999999998</v>
      </c>
      <c r="G122" s="112">
        <v>357294.897</v>
      </c>
      <c r="H122" s="112">
        <v>451285.84499999997</v>
      </c>
      <c r="I122" s="112">
        <v>441334.049</v>
      </c>
      <c r="J122" s="334" t="s">
        <v>55</v>
      </c>
    </row>
    <row r="123" spans="1:10" s="118" customFormat="1" ht="14.25" customHeight="1">
      <c r="A123" s="358" t="s">
        <v>5</v>
      </c>
      <c r="B123" s="380"/>
      <c r="C123" s="327">
        <v>134724</v>
      </c>
      <c r="D123" s="112">
        <v>204093.209</v>
      </c>
      <c r="E123" s="112">
        <v>128552.37492000002</v>
      </c>
      <c r="F123" s="112">
        <v>156720.84289000003</v>
      </c>
      <c r="G123" s="112">
        <v>153929.1281</v>
      </c>
      <c r="H123" s="112">
        <v>133628.04608</v>
      </c>
      <c r="I123" s="112">
        <v>170033.78854999997</v>
      </c>
      <c r="J123" s="334" t="s">
        <v>6</v>
      </c>
    </row>
    <row r="124" spans="1:10" s="118" customFormat="1" ht="14.25" customHeight="1">
      <c r="A124" s="358" t="s">
        <v>99</v>
      </c>
      <c r="B124" s="380"/>
      <c r="C124" s="327">
        <v>7615.9229999999998</v>
      </c>
      <c r="D124" s="112">
        <v>7967.1540000000005</v>
      </c>
      <c r="E124" s="112">
        <v>24377.07</v>
      </c>
      <c r="F124" s="112">
        <v>47017.281999999999</v>
      </c>
      <c r="G124" s="112">
        <v>94886.760999999999</v>
      </c>
      <c r="H124" s="112">
        <v>105341.556</v>
      </c>
      <c r="I124" s="112">
        <v>132744.98000000001</v>
      </c>
      <c r="J124" s="334" t="s">
        <v>99</v>
      </c>
    </row>
    <row r="125" spans="1:10" s="118" customFormat="1" ht="14.25" customHeight="1">
      <c r="A125" s="358" t="s">
        <v>67</v>
      </c>
      <c r="B125" s="380"/>
      <c r="C125" s="327">
        <v>29211</v>
      </c>
      <c r="D125" s="112">
        <v>50707.3</v>
      </c>
      <c r="E125" s="112">
        <v>72018.173999999999</v>
      </c>
      <c r="F125" s="112">
        <v>51321.936999999998</v>
      </c>
      <c r="G125" s="112">
        <v>46681.69</v>
      </c>
      <c r="H125" s="112">
        <v>70865.218999999997</v>
      </c>
      <c r="I125" s="112">
        <v>50446.921000000002</v>
      </c>
      <c r="J125" s="334" t="s">
        <v>26</v>
      </c>
    </row>
    <row r="126" spans="1:10" s="118" customFormat="1" ht="14.25" customHeight="1">
      <c r="A126" s="358" t="s">
        <v>106</v>
      </c>
      <c r="B126" s="380"/>
      <c r="C126" s="327">
        <v>13894</v>
      </c>
      <c r="D126" s="112">
        <v>34523.567000000003</v>
      </c>
      <c r="E126" s="112">
        <v>16218.385225</v>
      </c>
      <c r="F126" s="112">
        <v>13185.330089999999</v>
      </c>
      <c r="G126" s="112">
        <v>21500.633200000004</v>
      </c>
      <c r="H126" s="112">
        <v>20378.35125</v>
      </c>
      <c r="I126" s="112">
        <v>21377.107599999999</v>
      </c>
      <c r="J126" s="334" t="s">
        <v>280</v>
      </c>
    </row>
    <row r="127" spans="1:10" s="118" customFormat="1" ht="14.25" customHeight="1">
      <c r="A127" s="358" t="s">
        <v>7</v>
      </c>
      <c r="B127" s="380"/>
      <c r="C127" s="327">
        <v>6101</v>
      </c>
      <c r="D127" s="112">
        <v>13649.141</v>
      </c>
      <c r="E127" s="112">
        <v>39011.548000000003</v>
      </c>
      <c r="F127" s="112">
        <v>18448.057000000001</v>
      </c>
      <c r="G127" s="112">
        <v>29768.25</v>
      </c>
      <c r="H127" s="112">
        <v>25532.168000000001</v>
      </c>
      <c r="I127" s="112">
        <v>20126.404999999999</v>
      </c>
      <c r="J127" s="334" t="s">
        <v>7</v>
      </c>
    </row>
    <row r="128" spans="1:10" s="118" customFormat="1" ht="14.25" customHeight="1">
      <c r="A128" s="358" t="s">
        <v>71</v>
      </c>
      <c r="B128" s="380"/>
      <c r="C128" s="327">
        <v>19891</v>
      </c>
      <c r="D128" s="112">
        <v>24228.48</v>
      </c>
      <c r="E128" s="112">
        <v>27661.256850000002</v>
      </c>
      <c r="F128" s="112">
        <v>20839.846699999995</v>
      </c>
      <c r="G128" s="112">
        <v>27696.845499999999</v>
      </c>
      <c r="H128" s="112">
        <v>18346.177600000003</v>
      </c>
      <c r="I128" s="112">
        <v>19712.644700000004</v>
      </c>
      <c r="J128" s="334" t="s">
        <v>88</v>
      </c>
    </row>
    <row r="129" spans="1:10" s="118" customFormat="1" ht="14.25" customHeight="1">
      <c r="A129" s="358" t="s">
        <v>96</v>
      </c>
      <c r="B129" s="380"/>
      <c r="C129" s="327">
        <v>11400</v>
      </c>
      <c r="D129" s="112">
        <v>27439.525000000001</v>
      </c>
      <c r="E129" s="112">
        <v>19276.154350000001</v>
      </c>
      <c r="F129" s="112">
        <v>18639.466416000003</v>
      </c>
      <c r="G129" s="112">
        <v>26023.964250000001</v>
      </c>
      <c r="H129" s="112">
        <v>11863.752850000001</v>
      </c>
      <c r="I129" s="112">
        <v>18635.1865</v>
      </c>
      <c r="J129" s="334" t="s">
        <v>96</v>
      </c>
    </row>
    <row r="130" spans="1:10" s="118" customFormat="1" ht="14.25" customHeight="1">
      <c r="A130" s="358" t="s">
        <v>266</v>
      </c>
      <c r="B130" s="380"/>
      <c r="C130" s="364">
        <v>363.82</v>
      </c>
      <c r="D130" s="112">
        <v>7722.4290000000001</v>
      </c>
      <c r="E130" s="112">
        <v>17069.79</v>
      </c>
      <c r="F130" s="112">
        <v>60112.955999999998</v>
      </c>
      <c r="G130" s="112">
        <v>42309.847000000002</v>
      </c>
      <c r="H130" s="112">
        <v>2439.4520000000002</v>
      </c>
      <c r="I130" s="112">
        <v>18343.723999999998</v>
      </c>
      <c r="J130" s="351" t="s">
        <v>884</v>
      </c>
    </row>
    <row r="131" spans="1:10" s="118" customFormat="1" ht="14.25" customHeight="1">
      <c r="A131" s="358" t="s">
        <v>509</v>
      </c>
      <c r="B131" s="380"/>
      <c r="C131" s="327">
        <v>2539.13</v>
      </c>
      <c r="D131" s="112">
        <v>1879.460077</v>
      </c>
      <c r="E131" s="112">
        <v>4961.8879999999999</v>
      </c>
      <c r="F131" s="112">
        <v>5709.1750000000002</v>
      </c>
      <c r="G131" s="112">
        <v>4876.2179999999998</v>
      </c>
      <c r="H131" s="112">
        <v>5392.0770000000002</v>
      </c>
      <c r="I131" s="112">
        <v>15181.467087000001</v>
      </c>
      <c r="J131" s="334" t="s">
        <v>509</v>
      </c>
    </row>
    <row r="132" spans="1:10" s="118" customFormat="1" ht="14.25" customHeight="1">
      <c r="A132" s="358" t="s">
        <v>499</v>
      </c>
      <c r="C132" s="327">
        <v>30222</v>
      </c>
      <c r="D132" s="112">
        <v>11147.63</v>
      </c>
      <c r="E132" s="112">
        <v>9714.74</v>
      </c>
      <c r="F132" s="112">
        <v>8557.4670000000006</v>
      </c>
      <c r="G132" s="112">
        <v>9003.0750000000007</v>
      </c>
      <c r="H132" s="112">
        <v>12692.634</v>
      </c>
      <c r="I132" s="112">
        <v>12606.645</v>
      </c>
      <c r="J132" s="334" t="s">
        <v>500</v>
      </c>
    </row>
    <row r="133" spans="1:10" s="118" customFormat="1" ht="14.25" customHeight="1">
      <c r="A133" s="358" t="s">
        <v>509</v>
      </c>
      <c r="B133" s="380"/>
      <c r="C133" s="327">
        <v>2539.13</v>
      </c>
      <c r="D133" s="112">
        <v>1879.460077</v>
      </c>
      <c r="E133" s="112">
        <v>4961.8879999999999</v>
      </c>
      <c r="F133" s="112">
        <v>5709.1750000000002</v>
      </c>
      <c r="G133" s="112">
        <v>4876.2179999999998</v>
      </c>
      <c r="H133" s="112">
        <v>5392.0770000000002</v>
      </c>
      <c r="I133" s="112">
        <v>11987.974</v>
      </c>
      <c r="J133" s="334" t="s">
        <v>509</v>
      </c>
    </row>
    <row r="134" spans="1:10" s="118" customFormat="1" ht="14.25" customHeight="1">
      <c r="A134" s="358" t="s">
        <v>271</v>
      </c>
      <c r="B134" s="380"/>
      <c r="C134" s="327">
        <v>4673</v>
      </c>
      <c r="D134" s="112">
        <v>5352.5680000000002</v>
      </c>
      <c r="E134" s="112">
        <v>8241.2745899999991</v>
      </c>
      <c r="F134" s="112">
        <v>9820.8385399999988</v>
      </c>
      <c r="G134" s="112">
        <v>10216.97208</v>
      </c>
      <c r="H134" s="112">
        <v>8533.0059400000009</v>
      </c>
      <c r="I134" s="112">
        <v>11755.123734000001</v>
      </c>
      <c r="J134" s="334" t="s">
        <v>272</v>
      </c>
    </row>
    <row r="135" spans="1:10" s="118" customFormat="1" ht="14.25" customHeight="1">
      <c r="A135" s="75" t="s">
        <v>8</v>
      </c>
      <c r="C135" s="112">
        <v>22323</v>
      </c>
      <c r="D135" s="112">
        <v>7983.0050000000001</v>
      </c>
      <c r="E135" s="112">
        <v>9247.2479999999996</v>
      </c>
      <c r="F135" s="112">
        <v>10860.325000000001</v>
      </c>
      <c r="G135" s="112">
        <v>5933.4350000000004</v>
      </c>
      <c r="H135" s="112">
        <v>10805.962</v>
      </c>
      <c r="I135" s="112">
        <v>11736.5</v>
      </c>
      <c r="J135" s="381" t="s">
        <v>9</v>
      </c>
    </row>
    <row r="136" spans="1:10" s="118" customFormat="1" ht="14.25" customHeight="1">
      <c r="A136" s="75" t="s">
        <v>512</v>
      </c>
      <c r="C136" s="112">
        <v>6677.0050000000001</v>
      </c>
      <c r="D136" s="112">
        <v>37594.434000000001</v>
      </c>
      <c r="E136" s="112">
        <v>2355.0880000000002</v>
      </c>
      <c r="F136" s="112">
        <v>2036.846</v>
      </c>
      <c r="G136" s="112">
        <v>3084.0857700000001</v>
      </c>
      <c r="H136" s="112">
        <v>7356.8903499999997</v>
      </c>
      <c r="I136" s="112">
        <v>11599.874299999999</v>
      </c>
      <c r="J136" s="381" t="s">
        <v>513</v>
      </c>
    </row>
    <row r="137" spans="1:10" s="118" customFormat="1" ht="14.25" customHeight="1">
      <c r="A137" s="75" t="s">
        <v>518</v>
      </c>
      <c r="C137" s="112">
        <v>9528.0641599999999</v>
      </c>
      <c r="D137" s="112">
        <v>14008.623175999997</v>
      </c>
      <c r="E137" s="112">
        <v>4752.6278300000004</v>
      </c>
      <c r="F137" s="112">
        <v>6498.1733299999996</v>
      </c>
      <c r="G137" s="112">
        <v>4269.25054</v>
      </c>
      <c r="H137" s="112">
        <v>7447.2062100000003</v>
      </c>
      <c r="I137" s="112">
        <v>10510.441560000001</v>
      </c>
      <c r="J137" s="381" t="s">
        <v>518</v>
      </c>
    </row>
    <row r="138" spans="1:10" s="118" customFormat="1" ht="14.25" customHeight="1">
      <c r="A138" s="75" t="s">
        <v>104</v>
      </c>
      <c r="C138" s="112">
        <v>22997.536</v>
      </c>
      <c r="D138" s="112">
        <v>17157.598000000002</v>
      </c>
      <c r="E138" s="112">
        <v>5040.2829339999998</v>
      </c>
      <c r="F138" s="112">
        <v>44854.777374999998</v>
      </c>
      <c r="G138" s="112">
        <v>28196.187027</v>
      </c>
      <c r="H138" s="112">
        <v>1477.9426659999999</v>
      </c>
      <c r="I138" s="112">
        <v>9297.5690759999998</v>
      </c>
      <c r="J138" s="381" t="s">
        <v>104</v>
      </c>
    </row>
    <row r="139" spans="1:10" s="118" customFormat="1" ht="14.25" customHeight="1">
      <c r="A139" s="75" t="s">
        <v>56</v>
      </c>
      <c r="C139" s="112">
        <v>2866.34996</v>
      </c>
      <c r="D139" s="112">
        <v>596.52</v>
      </c>
      <c r="E139" s="112">
        <v>527.82100000000003</v>
      </c>
      <c r="F139" s="112">
        <v>963.2</v>
      </c>
      <c r="G139" s="112">
        <v>2651.5226299999999</v>
      </c>
      <c r="H139" s="112">
        <v>3197.7123999999999</v>
      </c>
      <c r="I139" s="112">
        <v>5646.5700299999999</v>
      </c>
      <c r="J139" s="381" t="s">
        <v>57</v>
      </c>
    </row>
    <row r="140" spans="1:10" s="118" customFormat="1" ht="14.25" customHeight="1">
      <c r="C140" s="112"/>
      <c r="D140" s="112"/>
      <c r="E140" s="112"/>
      <c r="F140" s="112"/>
      <c r="G140" s="112"/>
      <c r="H140" s="112"/>
      <c r="I140" s="112"/>
      <c r="J140" s="112"/>
    </row>
    <row r="141" spans="1:10" s="118" customFormat="1" ht="14.25" customHeight="1">
      <c r="C141" s="112"/>
      <c r="D141" s="112"/>
      <c r="E141" s="112"/>
      <c r="F141" s="112"/>
      <c r="G141" s="112"/>
      <c r="H141" s="112"/>
      <c r="I141" s="112"/>
      <c r="J141" s="112"/>
    </row>
    <row r="142" spans="1:10" s="118" customFormat="1" ht="14.25" customHeight="1">
      <c r="C142" s="112"/>
      <c r="D142" s="112"/>
      <c r="E142" s="112"/>
      <c r="F142" s="112"/>
      <c r="G142" s="112"/>
      <c r="H142" s="112"/>
      <c r="I142" s="112"/>
      <c r="J142" s="112"/>
    </row>
    <row r="143" spans="1:10" s="118" customFormat="1" ht="14.25" customHeight="1">
      <c r="C143" s="112"/>
      <c r="D143" s="112"/>
      <c r="E143" s="112"/>
      <c r="F143" s="112"/>
      <c r="G143" s="112"/>
      <c r="H143" s="112"/>
      <c r="I143" s="112"/>
      <c r="J143" s="112"/>
    </row>
    <row r="144" spans="1:10" s="118" customFormat="1" ht="14.25" customHeight="1">
      <c r="C144" s="112"/>
      <c r="D144" s="112"/>
      <c r="E144" s="112"/>
      <c r="F144" s="112"/>
      <c r="G144" s="112"/>
      <c r="H144" s="112"/>
      <c r="I144" s="112"/>
      <c r="J144" s="112"/>
    </row>
    <row r="145" spans="1:10" s="118" customFormat="1" ht="14.25" customHeight="1">
      <c r="C145" s="112"/>
      <c r="D145" s="112"/>
      <c r="E145" s="112"/>
      <c r="F145" s="112"/>
      <c r="G145" s="112"/>
      <c r="H145" s="112"/>
      <c r="I145" s="112"/>
      <c r="J145" s="112"/>
    </row>
    <row r="146" spans="1:10" s="118" customFormat="1" ht="14.25" customHeight="1">
      <c r="C146" s="112"/>
      <c r="D146" s="112"/>
      <c r="E146" s="112"/>
      <c r="F146" s="112"/>
      <c r="G146" s="112"/>
      <c r="H146" s="112"/>
      <c r="I146" s="112"/>
      <c r="J146" s="112"/>
    </row>
    <row r="147" spans="1:10" s="118" customFormat="1" ht="14.25" customHeight="1">
      <c r="C147" s="112"/>
      <c r="D147" s="112"/>
      <c r="E147" s="112"/>
      <c r="F147" s="112"/>
      <c r="G147" s="112"/>
      <c r="H147" s="112"/>
      <c r="I147" s="112"/>
      <c r="J147" s="112"/>
    </row>
    <row r="148" spans="1:10" s="118" customFormat="1" ht="14.25" customHeight="1">
      <c r="C148" s="112"/>
      <c r="D148" s="112"/>
      <c r="E148" s="112"/>
      <c r="F148" s="112"/>
      <c r="G148" s="112"/>
      <c r="H148" s="112"/>
      <c r="I148" s="112"/>
      <c r="J148" s="112"/>
    </row>
    <row r="149" spans="1:10" s="118" customFormat="1" ht="14.25" customHeight="1">
      <c r="C149" s="112"/>
      <c r="D149" s="112"/>
      <c r="E149" s="112"/>
      <c r="F149" s="112"/>
      <c r="G149" s="112"/>
      <c r="H149" s="112"/>
      <c r="I149" s="112"/>
      <c r="J149" s="112"/>
    </row>
    <row r="150" spans="1:10" s="118" customFormat="1" ht="14.25" customHeight="1">
      <c r="C150" s="112"/>
      <c r="D150" s="112"/>
      <c r="E150" s="112"/>
      <c r="F150" s="112"/>
      <c r="G150" s="112"/>
      <c r="H150" s="112"/>
      <c r="I150" s="112"/>
      <c r="J150" s="112"/>
    </row>
    <row r="151" spans="1:10" s="118" customFormat="1" ht="14.25" customHeight="1">
      <c r="C151" s="112"/>
      <c r="D151" s="112"/>
      <c r="E151" s="112"/>
      <c r="F151" s="112"/>
      <c r="G151" s="112"/>
      <c r="H151" s="112"/>
      <c r="I151" s="112"/>
      <c r="J151" s="112"/>
    </row>
    <row r="152" spans="1:10" s="118" customFormat="1" ht="14.25" customHeight="1">
      <c r="C152" s="112"/>
      <c r="D152" s="112"/>
      <c r="E152" s="112"/>
      <c r="F152" s="112"/>
      <c r="G152" s="112"/>
      <c r="H152" s="112"/>
      <c r="I152" s="112"/>
      <c r="J152" s="67"/>
    </row>
    <row r="153" spans="1:10" s="118" customFormat="1" ht="14.25" customHeight="1">
      <c r="C153" s="112"/>
      <c r="D153" s="112"/>
      <c r="E153" s="112"/>
      <c r="F153" s="112"/>
      <c r="G153" s="112"/>
      <c r="H153" s="112"/>
      <c r="I153" s="112"/>
      <c r="J153" s="67"/>
    </row>
    <row r="154" spans="1:10" s="118" customFormat="1" ht="14.25" customHeight="1">
      <c r="C154" s="112"/>
      <c r="D154" s="112"/>
      <c r="E154" s="112"/>
      <c r="F154" s="112"/>
      <c r="G154" s="112"/>
      <c r="H154" s="112"/>
      <c r="I154" s="112"/>
      <c r="J154" s="67"/>
    </row>
    <row r="155" spans="1:10" s="118" customFormat="1" ht="14.25" customHeight="1">
      <c r="C155" s="112"/>
      <c r="D155" s="112"/>
      <c r="E155" s="112"/>
      <c r="F155" s="112"/>
      <c r="G155" s="112"/>
      <c r="H155" s="112"/>
      <c r="I155" s="112"/>
      <c r="J155" s="67"/>
    </row>
    <row r="156" spans="1:10" s="118" customFormat="1" ht="14.25" customHeight="1">
      <c r="C156" s="121"/>
      <c r="D156" s="121"/>
      <c r="E156" s="121"/>
      <c r="F156" s="121"/>
      <c r="G156" s="121"/>
      <c r="H156" s="121"/>
      <c r="I156" s="121"/>
    </row>
    <row r="157" spans="1:10" s="118" customFormat="1" ht="14.25" customHeight="1">
      <c r="C157" s="121"/>
      <c r="D157" s="121"/>
      <c r="E157" s="121"/>
      <c r="F157" s="121"/>
      <c r="G157" s="121"/>
      <c r="H157" s="121"/>
      <c r="I157" s="121"/>
    </row>
    <row r="158" spans="1:10" s="118" customFormat="1" ht="5" customHeight="1">
      <c r="C158" s="121"/>
      <c r="D158" s="121"/>
      <c r="E158" s="121"/>
      <c r="F158" s="121"/>
      <c r="G158" s="121"/>
      <c r="H158" s="121"/>
      <c r="I158" s="121"/>
    </row>
    <row r="159" spans="1:10" ht="12" customHeight="1">
      <c r="A159" s="543"/>
      <c r="B159" s="57" t="s">
        <v>748</v>
      </c>
      <c r="J159" s="22"/>
    </row>
    <row r="160" spans="1:10" ht="12" customHeight="1">
      <c r="A160" s="544"/>
      <c r="B160" s="244" t="s">
        <v>73</v>
      </c>
      <c r="J160" s="22"/>
    </row>
    <row r="161" spans="1:2" ht="12" customHeight="1">
      <c r="A161" s="544"/>
      <c r="B161" s="244" t="s">
        <v>995</v>
      </c>
    </row>
    <row r="162" spans="1:2" ht="12" customHeight="1">
      <c r="A162" s="544"/>
    </row>
  </sheetData>
  <mergeCells count="8">
    <mergeCell ref="A159:A162"/>
    <mergeCell ref="A57:A58"/>
    <mergeCell ref="A50:B50"/>
    <mergeCell ref="A3:A4"/>
    <mergeCell ref="A51:A54"/>
    <mergeCell ref="A111:A112"/>
    <mergeCell ref="A104:B104"/>
    <mergeCell ref="A105:A108"/>
  </mergeCells>
  <hyperlinks>
    <hyperlink ref="J3" location="'Inhoudsopgave Zuivel in cijfers'!A1" display="Terug naar inhoudsopgave" xr:uid="{15E05B55-7EA7-4333-936D-F40315CBE2EE}"/>
    <hyperlink ref="J4" location="'Inhoudsopgave Zuivel in cijfers'!A1" display="Back to table of contents" xr:uid="{F9162FDB-C8EA-4FBC-8AB7-F09AF0BAF20A}"/>
  </hyperlinks>
  <printOptions horizontalCentered="1"/>
  <pageMargins left="0.39370078740157483" right="0.39370078740157483" top="0.39370078740157483" bottom="0.39370078740157483" header="0" footer="0"/>
  <pageSetup paperSize="9"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sheetPr>
    <tabColor rgb="FFBBD25B"/>
  </sheetPr>
  <dimension ref="A1:M216"/>
  <sheetViews>
    <sheetView showWhiteSpace="0" zoomScaleNormal="100" workbookViewId="0"/>
  </sheetViews>
  <sheetFormatPr baseColWidth="10" defaultColWidth="9.5" defaultRowHeight="14.5" customHeight="1"/>
  <cols>
    <col min="1" max="1" width="9.5" style="2"/>
    <col min="2" max="2" width="20" style="2" customWidth="1"/>
    <col min="3" max="9" width="11.5" style="7" customWidth="1"/>
    <col min="10" max="10" width="28.5" style="2" customWidth="1"/>
    <col min="11" max="16384" width="9.5" style="2"/>
  </cols>
  <sheetData>
    <row r="1" spans="1:10" ht="23" customHeight="1">
      <c r="A1" s="1"/>
      <c r="B1" s="1"/>
      <c r="C1" s="161"/>
      <c r="D1" s="161"/>
      <c r="E1" s="25"/>
      <c r="F1" s="25"/>
      <c r="G1" s="25"/>
      <c r="H1" s="25"/>
      <c r="I1" s="25"/>
      <c r="J1" s="109" t="s">
        <v>607</v>
      </c>
    </row>
    <row r="2" spans="1:10" ht="12" customHeight="1">
      <c r="A2" s="1"/>
      <c r="B2" s="3"/>
      <c r="C2" s="3"/>
      <c r="D2" s="3"/>
      <c r="E2" s="3"/>
      <c r="F2" s="3"/>
      <c r="G2" s="3"/>
      <c r="H2" s="3"/>
      <c r="I2" s="3"/>
      <c r="J2" s="59" t="s">
        <v>1001</v>
      </c>
    </row>
    <row r="3" spans="1:10" ht="18" customHeight="1">
      <c r="A3" s="550">
        <v>56</v>
      </c>
      <c r="B3" s="107" t="s">
        <v>568</v>
      </c>
      <c r="C3" s="162"/>
      <c r="D3" s="162"/>
      <c r="E3" s="162"/>
      <c r="F3" s="162"/>
      <c r="G3" s="162"/>
      <c r="H3" s="162"/>
      <c r="I3" s="162"/>
      <c r="J3" s="125" t="s">
        <v>583</v>
      </c>
    </row>
    <row r="4" spans="1:10" ht="18" customHeight="1">
      <c r="A4" s="551"/>
      <c r="B4" s="241" t="s">
        <v>569</v>
      </c>
      <c r="C4" s="164"/>
      <c r="D4" s="164"/>
      <c r="E4" s="164"/>
      <c r="F4" s="164"/>
      <c r="G4" s="164"/>
      <c r="H4" s="164"/>
      <c r="I4" s="164"/>
      <c r="J4" s="225" t="s">
        <v>584</v>
      </c>
    </row>
    <row r="5" spans="1:10" s="118" customFormat="1" ht="14.25" customHeight="1">
      <c r="C5" s="67"/>
      <c r="D5" s="67"/>
      <c r="E5" s="67"/>
      <c r="F5" s="67"/>
      <c r="G5" s="67"/>
      <c r="H5" s="67"/>
      <c r="I5" s="67"/>
    </row>
    <row r="6" spans="1:10" s="118" customFormat="1" ht="14.25" customHeight="1">
      <c r="C6" s="67"/>
      <c r="D6" s="67"/>
      <c r="E6" s="67"/>
      <c r="F6" s="67"/>
      <c r="G6" s="67"/>
      <c r="H6" s="67"/>
      <c r="I6" s="67"/>
    </row>
    <row r="7" spans="1:10" s="118" customFormat="1" ht="14.25" customHeight="1">
      <c r="C7" s="67"/>
      <c r="D7" s="67"/>
      <c r="E7" s="67"/>
      <c r="F7" s="67"/>
      <c r="G7" s="67"/>
      <c r="H7" s="67"/>
      <c r="I7" s="67"/>
    </row>
    <row r="8" spans="1:10" ht="14.25" customHeight="1">
      <c r="A8" s="242" t="s">
        <v>773</v>
      </c>
      <c r="B8" s="118"/>
      <c r="C8" s="67"/>
      <c r="D8" s="67"/>
      <c r="E8" s="67"/>
      <c r="F8" s="67"/>
      <c r="G8" s="67"/>
      <c r="H8" s="67"/>
      <c r="I8" s="67"/>
      <c r="J8" s="110" t="s">
        <v>774</v>
      </c>
    </row>
    <row r="9" spans="1:10" ht="9" customHeight="1"/>
    <row r="10" spans="1:10" ht="18.75" customHeight="1">
      <c r="A10" s="34" t="s">
        <v>0</v>
      </c>
      <c r="B10" s="88"/>
      <c r="C10" s="110">
        <v>2010</v>
      </c>
      <c r="D10" s="110">
        <v>2015</v>
      </c>
      <c r="E10" s="110">
        <v>2020</v>
      </c>
      <c r="F10" s="110">
        <v>2021</v>
      </c>
      <c r="G10" s="110">
        <v>2022</v>
      </c>
      <c r="H10" s="110">
        <v>2023</v>
      </c>
      <c r="I10" s="110" t="s">
        <v>1003</v>
      </c>
      <c r="J10" s="248" t="s">
        <v>0</v>
      </c>
    </row>
    <row r="11" spans="1:10" s="118" customFormat="1" ht="14.25" customHeight="1">
      <c r="C11" s="67"/>
      <c r="D11" s="67"/>
      <c r="E11" s="67"/>
      <c r="F11" s="67"/>
      <c r="G11" s="67"/>
      <c r="H11" s="67"/>
      <c r="I11" s="67"/>
    </row>
    <row r="12" spans="1:10" s="118" customFormat="1" ht="14.25" customHeight="1">
      <c r="A12" s="258" t="s">
        <v>765</v>
      </c>
      <c r="B12" s="237"/>
      <c r="C12" s="115">
        <v>3013996.1381111834</v>
      </c>
      <c r="D12" s="115">
        <v>3605533.5219999989</v>
      </c>
      <c r="E12" s="115">
        <v>4148857.2700000005</v>
      </c>
      <c r="F12" s="115">
        <v>4459268.1780000022</v>
      </c>
      <c r="G12" s="115">
        <v>4500531.7160000009</v>
      </c>
      <c r="H12" s="115">
        <v>4761766.9629999995</v>
      </c>
      <c r="I12" s="115">
        <v>5038958.8990000002</v>
      </c>
      <c r="J12" s="246" t="s">
        <v>765</v>
      </c>
    </row>
    <row r="13" spans="1:10" s="118" customFormat="1" ht="14.25" customHeight="1">
      <c r="A13" s="35"/>
      <c r="B13" s="66"/>
      <c r="C13" s="67"/>
      <c r="D13" s="112"/>
      <c r="E13" s="112"/>
      <c r="F13" s="112"/>
      <c r="G13" s="112"/>
      <c r="H13" s="112"/>
      <c r="I13" s="112"/>
      <c r="J13" s="75"/>
    </row>
    <row r="14" spans="1:10" s="118" customFormat="1" ht="14.25" customHeight="1">
      <c r="A14" s="35" t="s">
        <v>14</v>
      </c>
      <c r="B14" s="66"/>
      <c r="C14" s="112">
        <v>638619</v>
      </c>
      <c r="D14" s="112">
        <v>763548.8</v>
      </c>
      <c r="E14" s="112">
        <v>894420.29</v>
      </c>
      <c r="F14" s="112">
        <v>913574.84199999995</v>
      </c>
      <c r="G14" s="112">
        <v>891213.99699999997</v>
      </c>
      <c r="H14" s="112">
        <v>902250.61300000001</v>
      </c>
      <c r="I14" s="112">
        <v>946732.12399999995</v>
      </c>
      <c r="J14" s="36" t="s">
        <v>93</v>
      </c>
    </row>
    <row r="15" spans="1:10" s="118" customFormat="1" ht="14.25" customHeight="1">
      <c r="A15" s="35" t="s">
        <v>22</v>
      </c>
      <c r="B15" s="66"/>
      <c r="C15" s="112">
        <v>468545</v>
      </c>
      <c r="D15" s="112">
        <v>510847.7</v>
      </c>
      <c r="E15" s="112">
        <v>493660.41800000001</v>
      </c>
      <c r="F15" s="112">
        <v>516333.69300000003</v>
      </c>
      <c r="G15" s="112">
        <v>535216.31900000002</v>
      </c>
      <c r="H15" s="112">
        <v>565500.13199999998</v>
      </c>
      <c r="I15" s="112">
        <v>611838.87</v>
      </c>
      <c r="J15" s="36" t="s">
        <v>23</v>
      </c>
    </row>
    <row r="16" spans="1:10" s="252" customFormat="1" ht="14.25" customHeight="1">
      <c r="A16" s="258" t="s">
        <v>60</v>
      </c>
      <c r="B16" s="237"/>
      <c r="C16" s="115">
        <v>266588.23800000001</v>
      </c>
      <c r="D16" s="115">
        <v>355236.522</v>
      </c>
      <c r="E16" s="115">
        <v>379648.65899999999</v>
      </c>
      <c r="F16" s="115">
        <v>382284.49699999997</v>
      </c>
      <c r="G16" s="115">
        <v>410562.78100000002</v>
      </c>
      <c r="H16" s="115">
        <v>469683.97700000001</v>
      </c>
      <c r="I16" s="115">
        <v>519583.13900000002</v>
      </c>
      <c r="J16" s="246" t="s">
        <v>70</v>
      </c>
    </row>
    <row r="17" spans="1:10" s="118" customFormat="1" ht="14.25" customHeight="1">
      <c r="A17" s="35" t="s">
        <v>15</v>
      </c>
      <c r="B17" s="66"/>
      <c r="C17" s="112">
        <v>275538</v>
      </c>
      <c r="D17" s="112">
        <v>333350</v>
      </c>
      <c r="E17" s="112">
        <v>402398.03200000001</v>
      </c>
      <c r="F17" s="112">
        <v>507874.03399999999</v>
      </c>
      <c r="G17" s="112">
        <v>458418.95799999998</v>
      </c>
      <c r="H17" s="112">
        <v>479159.73</v>
      </c>
      <c r="I17" s="112">
        <v>507072.63799999998</v>
      </c>
      <c r="J17" s="36" t="s">
        <v>16</v>
      </c>
    </row>
    <row r="18" spans="1:10" s="118" customFormat="1" ht="14.25" customHeight="1">
      <c r="A18" s="35" t="s">
        <v>61</v>
      </c>
      <c r="B18" s="66"/>
      <c r="C18" s="112">
        <v>274484</v>
      </c>
      <c r="D18" s="112">
        <v>278941.40000000002</v>
      </c>
      <c r="E18" s="112">
        <v>356316.74</v>
      </c>
      <c r="F18" s="112">
        <v>410106.53499999997</v>
      </c>
      <c r="G18" s="112">
        <v>436154.63699999999</v>
      </c>
      <c r="H18" s="112">
        <v>445194.70699999999</v>
      </c>
      <c r="I18" s="112">
        <v>422812.84299999999</v>
      </c>
      <c r="J18" s="36" t="s">
        <v>17</v>
      </c>
    </row>
    <row r="19" spans="1:10" s="118" customFormat="1" ht="14.25" customHeight="1">
      <c r="A19" s="35" t="s">
        <v>18</v>
      </c>
      <c r="B19" s="66"/>
      <c r="C19" s="112">
        <v>241644</v>
      </c>
      <c r="D19" s="112">
        <v>252125.3</v>
      </c>
      <c r="E19" s="112">
        <v>288134.44799999997</v>
      </c>
      <c r="F19" s="112">
        <v>310561.11700000003</v>
      </c>
      <c r="G19" s="112">
        <v>327843.59299999999</v>
      </c>
      <c r="H19" s="112">
        <v>359155.35499999998</v>
      </c>
      <c r="I19" s="112">
        <v>408613.24300000002</v>
      </c>
      <c r="J19" s="36" t="s">
        <v>19</v>
      </c>
    </row>
    <row r="20" spans="1:10" s="118" customFormat="1" ht="14.25" customHeight="1">
      <c r="A20" s="35" t="s">
        <v>24</v>
      </c>
      <c r="B20" s="66"/>
      <c r="C20" s="112">
        <v>85410</v>
      </c>
      <c r="D20" s="112">
        <v>124856.8</v>
      </c>
      <c r="E20" s="112">
        <v>138254.50599999999</v>
      </c>
      <c r="F20" s="112">
        <v>141547.04699999999</v>
      </c>
      <c r="G20" s="112">
        <v>153949.01699999999</v>
      </c>
      <c r="H20" s="112">
        <v>161860.60399999999</v>
      </c>
      <c r="I20" s="112">
        <v>179155.40400000001</v>
      </c>
      <c r="J20" s="36" t="s">
        <v>25</v>
      </c>
    </row>
    <row r="21" spans="1:10" s="118" customFormat="1" ht="14.25" customHeight="1">
      <c r="A21" s="35" t="s">
        <v>20</v>
      </c>
      <c r="B21" s="66"/>
      <c r="C21" s="112">
        <v>118584</v>
      </c>
      <c r="D21" s="112">
        <v>120682.3</v>
      </c>
      <c r="E21" s="112">
        <v>126309.611</v>
      </c>
      <c r="F21" s="112">
        <v>137314.65700000001</v>
      </c>
      <c r="G21" s="112">
        <v>140294.68900000001</v>
      </c>
      <c r="H21" s="112">
        <v>182252.79300000001</v>
      </c>
      <c r="I21" s="112">
        <v>154696.84</v>
      </c>
      <c r="J21" s="36" t="s">
        <v>21</v>
      </c>
    </row>
    <row r="22" spans="1:10" s="118" customFormat="1" ht="14.25" customHeight="1">
      <c r="A22" s="35" t="s">
        <v>29</v>
      </c>
      <c r="B22" s="66"/>
      <c r="C22" s="112">
        <v>86860</v>
      </c>
      <c r="D22" s="112">
        <v>111956.8</v>
      </c>
      <c r="E22" s="112">
        <v>133523.31400000001</v>
      </c>
      <c r="F22" s="112">
        <v>136293.522</v>
      </c>
      <c r="G22" s="112">
        <v>135845.39600000001</v>
      </c>
      <c r="H22" s="112">
        <v>138590.77600000001</v>
      </c>
      <c r="I22" s="112">
        <v>151074.37899999999</v>
      </c>
      <c r="J22" s="36" t="s">
        <v>30</v>
      </c>
    </row>
    <row r="23" spans="1:10" s="118" customFormat="1" ht="14.25" customHeight="1">
      <c r="A23" s="35" t="s">
        <v>31</v>
      </c>
      <c r="B23" s="66"/>
      <c r="C23" s="112">
        <v>44890</v>
      </c>
      <c r="D23" s="112">
        <v>76240.800000000003</v>
      </c>
      <c r="E23" s="112">
        <v>101453.70299999999</v>
      </c>
      <c r="F23" s="112">
        <v>108654.595</v>
      </c>
      <c r="G23" s="112">
        <v>107212.96400000001</v>
      </c>
      <c r="H23" s="112">
        <v>117932.28</v>
      </c>
      <c r="I23" s="112">
        <v>135154.62700000001</v>
      </c>
      <c r="J23" s="36" t="s">
        <v>32</v>
      </c>
    </row>
    <row r="24" spans="1:10" s="118" customFormat="1" ht="14.25" customHeight="1">
      <c r="A24" s="35" t="s">
        <v>66</v>
      </c>
      <c r="B24" s="66"/>
      <c r="C24" s="112">
        <v>76861</v>
      </c>
      <c r="D24" s="112">
        <v>89971.5</v>
      </c>
      <c r="E24" s="112">
        <v>105776.935</v>
      </c>
      <c r="F24" s="112">
        <v>110434.212</v>
      </c>
      <c r="G24" s="112">
        <v>112497.88499999999</v>
      </c>
      <c r="H24" s="112">
        <v>120942.482</v>
      </c>
      <c r="I24" s="112">
        <v>128280.77099999999</v>
      </c>
      <c r="J24" s="36" t="s">
        <v>109</v>
      </c>
    </row>
    <row r="25" spans="1:10" s="118" customFormat="1" ht="14.25" customHeight="1">
      <c r="A25" s="35" t="s">
        <v>64</v>
      </c>
      <c r="B25" s="66"/>
      <c r="C25" s="112">
        <v>29070</v>
      </c>
      <c r="D25" s="112">
        <v>49179.6</v>
      </c>
      <c r="E25" s="112">
        <v>94941.222999999998</v>
      </c>
      <c r="F25" s="112">
        <v>107809.069</v>
      </c>
      <c r="G25" s="112">
        <v>113774.60799999999</v>
      </c>
      <c r="H25" s="112">
        <v>112380.433</v>
      </c>
      <c r="I25" s="112">
        <v>123464.238</v>
      </c>
      <c r="J25" s="36" t="s">
        <v>43</v>
      </c>
    </row>
    <row r="26" spans="1:10" s="118" customFormat="1" ht="14.25" customHeight="1">
      <c r="A26" s="35" t="s">
        <v>27</v>
      </c>
      <c r="B26" s="66"/>
      <c r="C26" s="112">
        <v>76772</v>
      </c>
      <c r="D26" s="112">
        <v>87385</v>
      </c>
      <c r="E26" s="112">
        <v>101563.28200000001</v>
      </c>
      <c r="F26" s="112">
        <v>106636.231</v>
      </c>
      <c r="G26" s="112">
        <v>110494.245</v>
      </c>
      <c r="H26" s="112">
        <v>109684.86</v>
      </c>
      <c r="I26" s="112">
        <v>116420.32799999999</v>
      </c>
      <c r="J26" s="36" t="s">
        <v>28</v>
      </c>
    </row>
    <row r="27" spans="1:10" s="118" customFormat="1" ht="14.25" customHeight="1">
      <c r="A27" s="35" t="s">
        <v>36</v>
      </c>
      <c r="B27" s="66"/>
      <c r="C27" s="112">
        <v>35802</v>
      </c>
      <c r="D27" s="112">
        <v>48293.3</v>
      </c>
      <c r="E27" s="112">
        <v>57434.673999999999</v>
      </c>
      <c r="F27" s="112">
        <v>64127.618999999999</v>
      </c>
      <c r="G27" s="112">
        <v>70195.323000000004</v>
      </c>
      <c r="H27" s="112">
        <v>79025.964000000007</v>
      </c>
      <c r="I27" s="112">
        <v>84423.686000000002</v>
      </c>
      <c r="J27" s="36" t="s">
        <v>36</v>
      </c>
    </row>
    <row r="28" spans="1:10" s="118" customFormat="1" ht="14.25" customHeight="1">
      <c r="A28" s="35" t="s">
        <v>51</v>
      </c>
      <c r="B28" s="66"/>
      <c r="C28" s="112">
        <v>29999</v>
      </c>
      <c r="D28" s="112">
        <v>47791.9</v>
      </c>
      <c r="E28" s="112">
        <v>59623.396000000001</v>
      </c>
      <c r="F28" s="112">
        <v>68528.623000000007</v>
      </c>
      <c r="G28" s="112">
        <v>61327.078000000001</v>
      </c>
      <c r="H28" s="112">
        <v>69058.910999999993</v>
      </c>
      <c r="I28" s="112">
        <v>75120.501999999993</v>
      </c>
      <c r="J28" s="36" t="s">
        <v>52</v>
      </c>
    </row>
    <row r="29" spans="1:10" s="118" customFormat="1" ht="14.25" customHeight="1">
      <c r="A29" s="35" t="s">
        <v>37</v>
      </c>
      <c r="B29" s="66"/>
      <c r="C29" s="112">
        <v>48526</v>
      </c>
      <c r="D29" s="112">
        <v>57688.5</v>
      </c>
      <c r="E29" s="112">
        <v>82773.067999999999</v>
      </c>
      <c r="F29" s="112">
        <v>86169.184999999998</v>
      </c>
      <c r="G29" s="112">
        <v>67874.945000000007</v>
      </c>
      <c r="H29" s="112">
        <v>67269.178</v>
      </c>
      <c r="I29" s="112">
        <v>73636.444000000003</v>
      </c>
      <c r="J29" s="36" t="s">
        <v>38</v>
      </c>
    </row>
    <row r="30" spans="1:10" s="118" customFormat="1" ht="14.25" customHeight="1">
      <c r="A30" s="35" t="s">
        <v>33</v>
      </c>
      <c r="B30" s="66"/>
      <c r="C30" s="112">
        <v>44686</v>
      </c>
      <c r="D30" s="112">
        <v>75712.600000000006</v>
      </c>
      <c r="E30" s="112">
        <v>70482.089000000007</v>
      </c>
      <c r="F30" s="112">
        <v>70567.589000000007</v>
      </c>
      <c r="G30" s="112">
        <v>69852.076000000001</v>
      </c>
      <c r="H30" s="112">
        <v>70322.846000000005</v>
      </c>
      <c r="I30" s="112">
        <v>71891.505000000005</v>
      </c>
      <c r="J30" s="36" t="s">
        <v>33</v>
      </c>
    </row>
    <row r="31" spans="1:10" s="118" customFormat="1" ht="14.25" customHeight="1">
      <c r="A31" s="35" t="s">
        <v>34</v>
      </c>
      <c r="B31" s="66"/>
      <c r="C31" s="112">
        <v>40686</v>
      </c>
      <c r="D31" s="112">
        <v>50256.5</v>
      </c>
      <c r="E31" s="112">
        <v>63615.201999999997</v>
      </c>
      <c r="F31" s="112">
        <v>63682.01</v>
      </c>
      <c r="G31" s="112">
        <v>58163.824000000001</v>
      </c>
      <c r="H31" s="112">
        <v>66391.682000000001</v>
      </c>
      <c r="I31" s="112">
        <v>70732.06</v>
      </c>
      <c r="J31" s="36" t="s">
        <v>35</v>
      </c>
    </row>
    <row r="32" spans="1:10" s="118" customFormat="1" ht="14.25" customHeight="1">
      <c r="A32" s="35" t="s">
        <v>44</v>
      </c>
      <c r="B32" s="66"/>
      <c r="C32" s="112">
        <v>52922</v>
      </c>
      <c r="D32" s="112">
        <v>54340.4</v>
      </c>
      <c r="E32" s="112">
        <v>43427.42</v>
      </c>
      <c r="F32" s="112">
        <v>49558.337</v>
      </c>
      <c r="G32" s="112">
        <v>61158.146000000001</v>
      </c>
      <c r="H32" s="112">
        <v>56649.216</v>
      </c>
      <c r="I32" s="112">
        <v>56921.17</v>
      </c>
      <c r="J32" s="36" t="s">
        <v>45</v>
      </c>
    </row>
    <row r="33" spans="1:10" s="118" customFormat="1" ht="14.25" customHeight="1">
      <c r="A33" s="35" t="s">
        <v>507</v>
      </c>
      <c r="B33" s="66"/>
      <c r="C33" s="112">
        <v>11961.900111183524</v>
      </c>
      <c r="D33" s="112">
        <v>22862</v>
      </c>
      <c r="E33" s="112">
        <v>31747.732</v>
      </c>
      <c r="F33" s="112">
        <v>36490.360999999997</v>
      </c>
      <c r="G33" s="112">
        <v>38201.822999999997</v>
      </c>
      <c r="H33" s="112">
        <v>42518.781999999999</v>
      </c>
      <c r="I33" s="112">
        <v>45992.557999999997</v>
      </c>
      <c r="J33" s="36" t="s">
        <v>508</v>
      </c>
    </row>
    <row r="34" spans="1:10" s="118" customFormat="1" ht="14.25" customHeight="1">
      <c r="A34" s="35" t="s">
        <v>47</v>
      </c>
      <c r="B34" s="66"/>
      <c r="C34" s="112">
        <v>7670</v>
      </c>
      <c r="D34" s="112">
        <v>22105.9</v>
      </c>
      <c r="E34" s="112">
        <v>28139.386999999999</v>
      </c>
      <c r="F34" s="112">
        <v>33447.451000000001</v>
      </c>
      <c r="G34" s="112">
        <v>35071.637999999999</v>
      </c>
      <c r="H34" s="112">
        <v>37585.989000000001</v>
      </c>
      <c r="I34" s="112">
        <v>41636.792000000001</v>
      </c>
      <c r="J34" s="36" t="s">
        <v>48</v>
      </c>
    </row>
    <row r="35" spans="1:10" s="118" customFormat="1" ht="14.25" customHeight="1">
      <c r="A35" s="35" t="s">
        <v>65</v>
      </c>
      <c r="B35" s="66"/>
      <c r="C35" s="112">
        <v>14601</v>
      </c>
      <c r="D35" s="112">
        <v>20376.7</v>
      </c>
      <c r="E35" s="112">
        <v>26998.353999999999</v>
      </c>
      <c r="F35" s="112">
        <v>28704.11</v>
      </c>
      <c r="G35" s="112">
        <v>27408.751</v>
      </c>
      <c r="H35" s="112">
        <v>28936.976999999999</v>
      </c>
      <c r="I35" s="112">
        <v>30679.694</v>
      </c>
      <c r="J35" s="36" t="s">
        <v>39</v>
      </c>
    </row>
    <row r="36" spans="1:10" s="118" customFormat="1" ht="14.25" customHeight="1">
      <c r="A36" s="35" t="s">
        <v>40</v>
      </c>
      <c r="B36" s="66"/>
      <c r="C36" s="112">
        <v>14903</v>
      </c>
      <c r="D36" s="112">
        <v>15221.8</v>
      </c>
      <c r="E36" s="112">
        <v>17131.874</v>
      </c>
      <c r="F36" s="112">
        <v>17916.424999999999</v>
      </c>
      <c r="G36" s="112">
        <v>21845.366999999998</v>
      </c>
      <c r="H36" s="112">
        <v>22559.556</v>
      </c>
      <c r="I36" s="112">
        <v>23472.505000000001</v>
      </c>
      <c r="J36" s="36" t="s">
        <v>41</v>
      </c>
    </row>
    <row r="37" spans="1:10" s="118" customFormat="1" ht="14.25" customHeight="1">
      <c r="A37" s="35" t="s">
        <v>63</v>
      </c>
      <c r="B37" s="66"/>
      <c r="C37" s="112">
        <v>6136</v>
      </c>
      <c r="D37" s="112">
        <v>11441.9</v>
      </c>
      <c r="E37" s="112">
        <v>17044.204000000002</v>
      </c>
      <c r="F37" s="112">
        <v>19829.093000000001</v>
      </c>
      <c r="G37" s="112">
        <v>22730.989000000001</v>
      </c>
      <c r="H37" s="112">
        <v>22878.933000000001</v>
      </c>
      <c r="I37" s="112">
        <v>23230.787</v>
      </c>
      <c r="J37" s="36" t="s">
        <v>53</v>
      </c>
    </row>
    <row r="38" spans="1:10" s="118" customFormat="1" ht="14.25" customHeight="1">
      <c r="A38" s="35" t="s">
        <v>42</v>
      </c>
      <c r="B38" s="66"/>
      <c r="C38" s="112">
        <v>12918</v>
      </c>
      <c r="D38" s="112">
        <v>11182.2</v>
      </c>
      <c r="E38" s="112">
        <v>12247.710999999999</v>
      </c>
      <c r="F38" s="112">
        <v>13621.155000000001</v>
      </c>
      <c r="G38" s="112">
        <v>14123.116</v>
      </c>
      <c r="H38" s="112">
        <v>14597.114</v>
      </c>
      <c r="I38" s="112">
        <v>14836.599</v>
      </c>
      <c r="J38" s="36" t="s">
        <v>42</v>
      </c>
    </row>
    <row r="39" spans="1:10" s="118" customFormat="1" ht="14.25" customHeight="1">
      <c r="A39" s="35" t="s">
        <v>49</v>
      </c>
      <c r="B39" s="66"/>
      <c r="C39" s="112">
        <v>3764</v>
      </c>
      <c r="D39" s="112">
        <v>7269.6</v>
      </c>
      <c r="E39" s="112">
        <v>9375.1779999999999</v>
      </c>
      <c r="F39" s="112">
        <v>9479.2630000000008</v>
      </c>
      <c r="G39" s="112">
        <v>11087.710999999999</v>
      </c>
      <c r="H39" s="112">
        <v>11249.717000000001</v>
      </c>
      <c r="I39" s="112">
        <v>12150.599</v>
      </c>
      <c r="J39" s="36" t="s">
        <v>50</v>
      </c>
    </row>
    <row r="40" spans="1:10" s="118" customFormat="1" ht="14.25" customHeight="1">
      <c r="A40" s="35" t="s">
        <v>46</v>
      </c>
      <c r="B40" s="66"/>
      <c r="C40" s="112">
        <v>5556</v>
      </c>
      <c r="D40" s="235">
        <v>6667.7</v>
      </c>
      <c r="E40" s="235">
        <v>12415.82</v>
      </c>
      <c r="F40" s="235">
        <v>7722.9059999999999</v>
      </c>
      <c r="G40" s="235">
        <v>8011.84</v>
      </c>
      <c r="H40" s="235">
        <v>8133.3559999999998</v>
      </c>
      <c r="I40" s="235">
        <v>9334.5540000000001</v>
      </c>
      <c r="J40" s="36" t="s">
        <v>46</v>
      </c>
    </row>
    <row r="41" spans="1:10" s="118" customFormat="1" ht="14.25" customHeight="1">
      <c r="A41" s="66"/>
      <c r="B41" s="66"/>
      <c r="C41" s="112"/>
      <c r="D41" s="112"/>
      <c r="E41" s="112"/>
      <c r="F41" s="112"/>
      <c r="G41" s="112"/>
      <c r="H41" s="112"/>
      <c r="I41" s="112"/>
      <c r="J41" s="67"/>
    </row>
    <row r="42" spans="1:10" s="118" customFormat="1" ht="14.25" customHeight="1">
      <c r="A42" s="66"/>
      <c r="B42" s="66"/>
      <c r="C42" s="361"/>
      <c r="D42" s="361"/>
      <c r="E42" s="361"/>
      <c r="F42" s="361"/>
      <c r="G42" s="361"/>
      <c r="H42" s="361"/>
      <c r="I42" s="361"/>
    </row>
    <row r="43" spans="1:10" s="118" customFormat="1" ht="14.25" customHeight="1">
      <c r="A43" s="66"/>
      <c r="B43" s="66"/>
      <c r="C43" s="67"/>
      <c r="D43" s="67"/>
      <c r="E43" s="67"/>
      <c r="F43" s="67"/>
      <c r="G43" s="67"/>
      <c r="H43" s="67"/>
      <c r="I43" s="67"/>
    </row>
    <row r="44" spans="1:10" s="118" customFormat="1" ht="14.25" customHeight="1">
      <c r="A44" s="66"/>
      <c r="B44" s="66"/>
      <c r="C44" s="121"/>
      <c r="D44" s="121"/>
      <c r="E44" s="121"/>
      <c r="F44" s="121"/>
      <c r="G44" s="121"/>
      <c r="H44" s="121"/>
      <c r="I44" s="121"/>
    </row>
    <row r="45" spans="1:10" s="118" customFormat="1" ht="14.25" customHeight="1">
      <c r="A45" s="66"/>
      <c r="B45" s="66"/>
      <c r="C45" s="121"/>
      <c r="D45" s="121"/>
      <c r="E45" s="121"/>
      <c r="F45" s="121"/>
      <c r="G45" s="121"/>
      <c r="H45" s="121"/>
      <c r="I45" s="121"/>
    </row>
    <row r="46" spans="1:10" s="118" customFormat="1" ht="14.25" customHeight="1">
      <c r="C46" s="121"/>
      <c r="D46" s="121"/>
      <c r="E46" s="121"/>
      <c r="F46" s="121"/>
      <c r="G46" s="121"/>
      <c r="H46" s="121"/>
      <c r="I46" s="121"/>
    </row>
    <row r="47" spans="1:10" s="118" customFormat="1" ht="14.25" customHeight="1">
      <c r="A47" s="66"/>
      <c r="B47" s="66"/>
      <c r="C47" s="121"/>
      <c r="D47" s="121"/>
      <c r="E47" s="121"/>
      <c r="F47" s="121"/>
      <c r="G47" s="121"/>
      <c r="H47" s="121"/>
      <c r="I47" s="121"/>
    </row>
    <row r="48" spans="1:10" s="118" customFormat="1" ht="14.25" customHeight="1">
      <c r="A48" s="66"/>
      <c r="B48" s="66"/>
      <c r="C48" s="121"/>
      <c r="D48" s="121"/>
      <c r="E48" s="121"/>
      <c r="F48" s="121"/>
      <c r="G48" s="121"/>
      <c r="H48" s="121"/>
      <c r="I48" s="121"/>
    </row>
    <row r="49" spans="1:10" s="118" customFormat="1" ht="14.25" customHeight="1">
      <c r="A49" s="66"/>
      <c r="B49" s="66"/>
      <c r="C49" s="121"/>
      <c r="D49" s="121"/>
      <c r="E49" s="121"/>
      <c r="F49" s="121"/>
      <c r="G49" s="121"/>
      <c r="H49" s="121"/>
      <c r="I49" s="121"/>
    </row>
    <row r="50" spans="1:10" s="118" customFormat="1" ht="5" customHeight="1">
      <c r="A50" s="569"/>
      <c r="B50" s="569"/>
      <c r="C50" s="121"/>
      <c r="D50" s="121"/>
      <c r="E50" s="121"/>
      <c r="F50" s="121"/>
      <c r="G50" s="121"/>
      <c r="H50" s="121"/>
      <c r="I50" s="121"/>
    </row>
    <row r="51" spans="1:10" ht="12" customHeight="1">
      <c r="A51" s="543" t="s">
        <v>1</v>
      </c>
      <c r="B51" s="74" t="s">
        <v>2</v>
      </c>
      <c r="J51" s="308" t="s">
        <v>3</v>
      </c>
    </row>
    <row r="52" spans="1:10" ht="12" customHeight="1">
      <c r="A52" s="544"/>
      <c r="B52" s="57" t="s">
        <v>749</v>
      </c>
      <c r="J52" s="165"/>
    </row>
    <row r="53" spans="1:10" ht="12" customHeight="1">
      <c r="A53" s="544"/>
      <c r="B53" s="244" t="s">
        <v>73</v>
      </c>
      <c r="J53" s="165"/>
    </row>
    <row r="54" spans="1:10" ht="12" customHeight="1">
      <c r="A54" s="544"/>
      <c r="B54" s="244" t="s">
        <v>994</v>
      </c>
      <c r="J54" s="165"/>
    </row>
    <row r="55" spans="1:10" ht="23" customHeight="1">
      <c r="A55" s="1"/>
      <c r="B55" s="1"/>
      <c r="C55" s="161"/>
      <c r="D55" s="161"/>
      <c r="E55" s="25"/>
      <c r="F55" s="25"/>
      <c r="G55" s="25"/>
      <c r="H55" s="25"/>
      <c r="I55" s="25"/>
      <c r="J55" s="109" t="s">
        <v>607</v>
      </c>
    </row>
    <row r="56" spans="1:10" ht="12" customHeight="1">
      <c r="A56" s="1"/>
      <c r="B56" s="3"/>
      <c r="C56" s="3"/>
      <c r="D56" s="3"/>
      <c r="E56" s="3"/>
      <c r="F56" s="3"/>
      <c r="G56" s="3"/>
      <c r="H56" s="3"/>
      <c r="I56" s="3"/>
      <c r="J56" s="59" t="s">
        <v>1001</v>
      </c>
    </row>
    <row r="57" spans="1:10" ht="18" customHeight="1">
      <c r="A57" s="550">
        <v>56</v>
      </c>
      <c r="B57" s="107" t="s">
        <v>568</v>
      </c>
      <c r="C57" s="162"/>
      <c r="D57" s="162"/>
      <c r="E57" s="162"/>
      <c r="F57" s="162"/>
      <c r="G57" s="162"/>
      <c r="H57" s="162"/>
      <c r="I57" s="162"/>
      <c r="J57" s="309" t="s">
        <v>497</v>
      </c>
    </row>
    <row r="58" spans="1:10" ht="18" customHeight="1">
      <c r="A58" s="551"/>
      <c r="B58" s="241" t="s">
        <v>569</v>
      </c>
      <c r="C58" s="164"/>
      <c r="D58" s="164"/>
      <c r="E58" s="164"/>
      <c r="F58" s="164"/>
      <c r="G58" s="164"/>
      <c r="H58" s="164"/>
      <c r="I58" s="164"/>
      <c r="J58" s="310" t="s">
        <v>498</v>
      </c>
    </row>
    <row r="59" spans="1:10" s="118" customFormat="1" ht="14.25" customHeight="1">
      <c r="C59" s="67"/>
      <c r="D59" s="67"/>
      <c r="E59" s="67"/>
      <c r="F59" s="67"/>
      <c r="G59" s="67"/>
      <c r="H59" s="67"/>
      <c r="I59" s="67"/>
    </row>
    <row r="60" spans="1:10" s="118" customFormat="1" ht="14.25" customHeight="1">
      <c r="C60" s="67"/>
      <c r="D60" s="67"/>
      <c r="E60" s="67"/>
      <c r="F60" s="67"/>
      <c r="G60" s="67"/>
      <c r="H60" s="67"/>
      <c r="I60" s="67"/>
    </row>
    <row r="61" spans="1:10" s="118" customFormat="1" ht="14.25" customHeight="1">
      <c r="C61" s="67"/>
      <c r="D61" s="67"/>
      <c r="E61" s="67"/>
      <c r="F61" s="67"/>
      <c r="G61" s="67"/>
      <c r="H61" s="67"/>
      <c r="I61" s="67"/>
    </row>
    <row r="62" spans="1:10" s="118" customFormat="1" ht="14.25" customHeight="1">
      <c r="A62" s="242" t="s">
        <v>771</v>
      </c>
      <c r="B62" s="314"/>
      <c r="C62" s="314"/>
      <c r="D62" s="314"/>
      <c r="E62" s="314"/>
      <c r="F62" s="314"/>
      <c r="G62" s="314"/>
      <c r="H62" s="314"/>
      <c r="I62" s="314"/>
      <c r="J62" s="110" t="s">
        <v>772</v>
      </c>
    </row>
    <row r="63" spans="1:10" ht="9" customHeight="1"/>
    <row r="64" spans="1:10" ht="18.75" customHeight="1">
      <c r="A64" s="34" t="s">
        <v>0</v>
      </c>
      <c r="B64" s="88"/>
      <c r="C64" s="110">
        <v>2010</v>
      </c>
      <c r="D64" s="110">
        <v>2015</v>
      </c>
      <c r="E64" s="110">
        <v>2020</v>
      </c>
      <c r="F64" s="110">
        <v>2021</v>
      </c>
      <c r="G64" s="110">
        <v>2022</v>
      </c>
      <c r="H64" s="110">
        <v>2023</v>
      </c>
      <c r="I64" s="110" t="s">
        <v>1003</v>
      </c>
      <c r="J64" s="248" t="s">
        <v>0</v>
      </c>
    </row>
    <row r="65" spans="1:10" s="118" customFormat="1" ht="14.25" customHeight="1">
      <c r="C65" s="67"/>
      <c r="D65" s="67"/>
      <c r="E65" s="67"/>
      <c r="F65" s="67"/>
      <c r="G65" s="67"/>
      <c r="H65" s="67"/>
      <c r="I65" s="67"/>
    </row>
    <row r="66" spans="1:10" s="118" customFormat="1" ht="14.25" customHeight="1">
      <c r="A66" s="258" t="s">
        <v>765</v>
      </c>
      <c r="B66" s="237"/>
      <c r="C66" s="115">
        <v>173241.77764604904</v>
      </c>
      <c r="D66" s="115">
        <v>189277.72799999989</v>
      </c>
      <c r="E66" s="115">
        <v>222903.39000000004</v>
      </c>
      <c r="F66" s="115">
        <v>196873.00100000016</v>
      </c>
      <c r="G66" s="115">
        <v>187669.66200000013</v>
      </c>
      <c r="H66" s="115">
        <v>174257.88499999981</v>
      </c>
      <c r="I66" s="115">
        <v>187181.45100000003</v>
      </c>
      <c r="J66" s="246" t="s">
        <v>765</v>
      </c>
    </row>
    <row r="67" spans="1:10" s="118" customFormat="1" ht="14.25" customHeight="1">
      <c r="A67" s="35"/>
      <c r="B67" s="66"/>
      <c r="C67" s="67"/>
      <c r="D67" s="112"/>
      <c r="E67" s="112"/>
      <c r="F67" s="112"/>
      <c r="G67" s="112"/>
      <c r="H67" s="112"/>
      <c r="I67" s="112"/>
      <c r="J67" s="75"/>
    </row>
    <row r="68" spans="1:10" s="118" customFormat="1" ht="14.25" customHeight="1">
      <c r="A68" s="35" t="s">
        <v>15</v>
      </c>
      <c r="B68" s="66"/>
      <c r="C68" s="112">
        <v>24769.980007329024</v>
      </c>
      <c r="D68" s="112">
        <v>28934.1</v>
      </c>
      <c r="E68" s="112">
        <v>25674.657999999999</v>
      </c>
      <c r="F68" s="112">
        <v>28919.535</v>
      </c>
      <c r="G68" s="112">
        <v>39335.985000000001</v>
      </c>
      <c r="H68" s="112">
        <v>40511.322</v>
      </c>
      <c r="I68" s="112">
        <v>44877.466999999997</v>
      </c>
      <c r="J68" s="36" t="s">
        <v>16</v>
      </c>
    </row>
    <row r="69" spans="1:10" s="118" customFormat="1" ht="14.25" customHeight="1">
      <c r="A69" s="35" t="s">
        <v>14</v>
      </c>
      <c r="B69" s="66"/>
      <c r="C69" s="112">
        <v>34904.021876855986</v>
      </c>
      <c r="D69" s="112">
        <v>41936.9</v>
      </c>
      <c r="E69" s="112">
        <v>53136.434999999998</v>
      </c>
      <c r="F69" s="112">
        <v>42205.792000000001</v>
      </c>
      <c r="G69" s="112">
        <v>39123.387999999999</v>
      </c>
      <c r="H69" s="112">
        <v>37944.904999999999</v>
      </c>
      <c r="I69" s="112">
        <v>43772.338000000003</v>
      </c>
      <c r="J69" s="36" t="s">
        <v>93</v>
      </c>
    </row>
    <row r="70" spans="1:10" s="118" customFormat="1" ht="14.25" customHeight="1">
      <c r="A70" s="35" t="s">
        <v>37</v>
      </c>
      <c r="B70" s="66"/>
      <c r="C70" s="112">
        <v>30812.142970254645</v>
      </c>
      <c r="D70" s="112">
        <v>32239.4</v>
      </c>
      <c r="E70" s="112">
        <v>53341.813999999998</v>
      </c>
      <c r="F70" s="112">
        <v>56535.023999999998</v>
      </c>
      <c r="G70" s="112">
        <v>32843.152000000002</v>
      </c>
      <c r="H70" s="112">
        <v>27513.487000000001</v>
      </c>
      <c r="I70" s="112">
        <v>21849.43</v>
      </c>
      <c r="J70" s="36" t="s">
        <v>38</v>
      </c>
    </row>
    <row r="71" spans="1:10" s="118" customFormat="1" ht="14.25" customHeight="1">
      <c r="A71" s="35" t="s">
        <v>61</v>
      </c>
      <c r="B71" s="237"/>
      <c r="C71" s="112">
        <v>3588.0000163391232</v>
      </c>
      <c r="D71" s="112">
        <v>4846.8</v>
      </c>
      <c r="E71" s="112">
        <v>8768.0059999999994</v>
      </c>
      <c r="F71" s="112">
        <v>23110.588</v>
      </c>
      <c r="G71" s="112">
        <v>23104.107</v>
      </c>
      <c r="H71" s="112">
        <v>18426.34</v>
      </c>
      <c r="I71" s="112">
        <v>17101.64</v>
      </c>
      <c r="J71" s="36" t="s">
        <v>17</v>
      </c>
    </row>
    <row r="72" spans="1:10" s="118" customFormat="1" ht="14.25" customHeight="1">
      <c r="A72" s="35" t="s">
        <v>22</v>
      </c>
      <c r="B72" s="66"/>
      <c r="C72" s="112">
        <v>17970.615862266161</v>
      </c>
      <c r="D72" s="112">
        <v>16947.900000000001</v>
      </c>
      <c r="E72" s="112">
        <v>13505.307000000001</v>
      </c>
      <c r="F72" s="112">
        <v>12294.578</v>
      </c>
      <c r="G72" s="112">
        <v>12606.717000000001</v>
      </c>
      <c r="H72" s="112">
        <v>14992.828</v>
      </c>
      <c r="I72" s="112">
        <v>16318.212</v>
      </c>
      <c r="J72" s="36" t="s">
        <v>23</v>
      </c>
    </row>
    <row r="73" spans="1:10" s="252" customFormat="1" ht="14.25" customHeight="1">
      <c r="A73" s="258" t="s">
        <v>60</v>
      </c>
      <c r="B73" s="237"/>
      <c r="C73" s="115">
        <v>33861.08600000001</v>
      </c>
      <c r="D73" s="115">
        <v>31675.927999999898</v>
      </c>
      <c r="E73" s="115">
        <v>21224.832999999984</v>
      </c>
      <c r="F73" s="115">
        <v>6144.2620000002207</v>
      </c>
      <c r="G73" s="115">
        <v>5020.0620000001509</v>
      </c>
      <c r="H73" s="115">
        <v>7053.3359999998938</v>
      </c>
      <c r="I73" s="115">
        <v>10113.844000000041</v>
      </c>
      <c r="J73" s="246" t="s">
        <v>70</v>
      </c>
    </row>
    <row r="74" spans="1:10" s="118" customFormat="1" ht="14.25" customHeight="1">
      <c r="A74" s="35" t="s">
        <v>27</v>
      </c>
      <c r="B74" s="66"/>
      <c r="C74" s="112">
        <v>6855.1579691180959</v>
      </c>
      <c r="D74" s="112">
        <v>9712.5</v>
      </c>
      <c r="E74" s="112">
        <v>11962.179</v>
      </c>
      <c r="F74" s="112">
        <v>10839.337</v>
      </c>
      <c r="G74" s="112">
        <v>11330.523999999999</v>
      </c>
      <c r="H74" s="112">
        <v>8162.59</v>
      </c>
      <c r="I74" s="112">
        <v>9559.74</v>
      </c>
      <c r="J74" s="36" t="s">
        <v>28</v>
      </c>
    </row>
    <row r="75" spans="1:10" s="118" customFormat="1" ht="14.25" customHeight="1">
      <c r="A75" s="35" t="s">
        <v>29</v>
      </c>
      <c r="B75" s="66"/>
      <c r="C75" s="112">
        <v>3933.7710120030679</v>
      </c>
      <c r="D75" s="112">
        <v>3157.8</v>
      </c>
      <c r="E75" s="112">
        <v>4762.7160000000003</v>
      </c>
      <c r="F75" s="112">
        <v>4819.4189999999999</v>
      </c>
      <c r="G75" s="112">
        <v>5456.7520000000004</v>
      </c>
      <c r="H75" s="112">
        <v>3958.2710000000002</v>
      </c>
      <c r="I75" s="112">
        <v>5358.4570000000003</v>
      </c>
      <c r="J75" s="36" t="s">
        <v>30</v>
      </c>
    </row>
    <row r="76" spans="1:10" s="118" customFormat="1" ht="14.25" customHeight="1">
      <c r="A76" s="35" t="s">
        <v>18</v>
      </c>
      <c r="B76" s="66"/>
      <c r="C76" s="112">
        <v>3605.5920102300588</v>
      </c>
      <c r="D76" s="112">
        <v>6104.3</v>
      </c>
      <c r="E76" s="112">
        <v>13493.63</v>
      </c>
      <c r="F76" s="112">
        <v>2344.989</v>
      </c>
      <c r="G76" s="112">
        <v>2093.674</v>
      </c>
      <c r="H76" s="112">
        <v>2627.6970000000001</v>
      </c>
      <c r="I76" s="112">
        <v>3669.962</v>
      </c>
      <c r="J76" s="36" t="s">
        <v>19</v>
      </c>
    </row>
    <row r="77" spans="1:10" s="118" customFormat="1" ht="14.25" customHeight="1">
      <c r="A77" s="35" t="s">
        <v>24</v>
      </c>
      <c r="B77" s="66"/>
      <c r="C77" s="112">
        <v>3840.8719915495021</v>
      </c>
      <c r="D77" s="112">
        <v>3528.2</v>
      </c>
      <c r="E77" s="112">
        <v>2923.1350000000002</v>
      </c>
      <c r="F77" s="112">
        <v>1764.3689999999999</v>
      </c>
      <c r="G77" s="112">
        <v>4528.6310000000003</v>
      </c>
      <c r="H77" s="112">
        <v>3292.3589999999999</v>
      </c>
      <c r="I77" s="112">
        <v>2993.3939999999998</v>
      </c>
      <c r="J77" s="36" t="s">
        <v>25</v>
      </c>
    </row>
    <row r="78" spans="1:10" s="118" customFormat="1" ht="14.25" customHeight="1">
      <c r="A78" s="35" t="s">
        <v>31</v>
      </c>
      <c r="B78" s="66"/>
      <c r="C78" s="112">
        <v>211.72399996779859</v>
      </c>
      <c r="D78" s="112">
        <v>1645.2</v>
      </c>
      <c r="E78" s="112">
        <v>3086.5630000000001</v>
      </c>
      <c r="F78" s="112">
        <v>1312.183</v>
      </c>
      <c r="G78" s="112">
        <v>3766.68</v>
      </c>
      <c r="H78" s="112">
        <v>1295.519</v>
      </c>
      <c r="I78" s="112">
        <v>1867.249</v>
      </c>
      <c r="J78" s="36" t="s">
        <v>32</v>
      </c>
    </row>
    <row r="79" spans="1:10" s="118" customFormat="1" ht="14.25" customHeight="1">
      <c r="A79" s="35" t="s">
        <v>507</v>
      </c>
      <c r="B79" s="66"/>
      <c r="C79" s="112">
        <v>1710.7799969660118</v>
      </c>
      <c r="D79" s="112">
        <v>474.6</v>
      </c>
      <c r="E79" s="112">
        <v>1001.275</v>
      </c>
      <c r="F79" s="112">
        <v>1400.384</v>
      </c>
      <c r="G79" s="112">
        <v>1614.962</v>
      </c>
      <c r="H79" s="112">
        <v>1599.6179999999999</v>
      </c>
      <c r="I79" s="112">
        <v>1459.998</v>
      </c>
      <c r="J79" s="36" t="s">
        <v>508</v>
      </c>
    </row>
    <row r="80" spans="1:10" s="118" customFormat="1" ht="14.25" customHeight="1">
      <c r="A80" s="35" t="s">
        <v>44</v>
      </c>
      <c r="B80" s="66"/>
      <c r="C80" s="112">
        <v>317.59500099066645</v>
      </c>
      <c r="D80" s="112">
        <v>341.4</v>
      </c>
      <c r="E80" s="112">
        <v>599.56200000000001</v>
      </c>
      <c r="F80" s="112">
        <v>581.05399999999997</v>
      </c>
      <c r="G80" s="112">
        <v>913.56500000000005</v>
      </c>
      <c r="H80" s="112">
        <v>1203.9860000000001</v>
      </c>
      <c r="I80" s="112">
        <v>1442.5239999999999</v>
      </c>
      <c r="J80" s="36" t="s">
        <v>45</v>
      </c>
    </row>
    <row r="81" spans="1:10" s="118" customFormat="1" ht="14.25" customHeight="1">
      <c r="A81" s="35" t="s">
        <v>47</v>
      </c>
      <c r="B81" s="66"/>
      <c r="C81" s="112">
        <v>109.70400169771165</v>
      </c>
      <c r="D81" s="112">
        <v>410.5</v>
      </c>
      <c r="E81" s="112">
        <v>1095.375</v>
      </c>
      <c r="F81" s="112">
        <v>459.37200000000001</v>
      </c>
      <c r="G81" s="112">
        <v>983.06500000000005</v>
      </c>
      <c r="H81" s="112">
        <v>808.89800000000002</v>
      </c>
      <c r="I81" s="112">
        <v>1256.49</v>
      </c>
      <c r="J81" s="36" t="s">
        <v>48</v>
      </c>
    </row>
    <row r="82" spans="1:10" s="118" customFormat="1" ht="14.25" customHeight="1">
      <c r="A82" s="35" t="s">
        <v>20</v>
      </c>
      <c r="B82" s="66"/>
      <c r="C82" s="112">
        <v>1499.8069756499026</v>
      </c>
      <c r="D82" s="112">
        <v>1585.8</v>
      </c>
      <c r="E82" s="112">
        <v>2115.067</v>
      </c>
      <c r="F82" s="112">
        <v>1250.153</v>
      </c>
      <c r="G82" s="112">
        <v>1299.3800000000001</v>
      </c>
      <c r="H82" s="112">
        <v>956.40200000000004</v>
      </c>
      <c r="I82" s="112">
        <v>1029.711</v>
      </c>
      <c r="J82" s="36" t="s">
        <v>21</v>
      </c>
    </row>
    <row r="83" spans="1:10" s="118" customFormat="1" ht="14.25" customHeight="1">
      <c r="A83" s="35" t="s">
        <v>64</v>
      </c>
      <c r="B83" s="66"/>
      <c r="C83" s="112">
        <v>67.305999301373959</v>
      </c>
      <c r="D83" s="112">
        <v>360.2</v>
      </c>
      <c r="E83" s="112">
        <v>1109.874</v>
      </c>
      <c r="F83" s="112">
        <v>380.25200000000001</v>
      </c>
      <c r="G83" s="112">
        <v>626.61</v>
      </c>
      <c r="H83" s="112">
        <v>706.70399999999995</v>
      </c>
      <c r="I83" s="112">
        <v>900.66</v>
      </c>
      <c r="J83" s="36" t="s">
        <v>43</v>
      </c>
    </row>
    <row r="84" spans="1:10" s="118" customFormat="1" ht="14.25" customHeight="1">
      <c r="A84" s="35" t="s">
        <v>66</v>
      </c>
      <c r="B84" s="66"/>
      <c r="C84" s="112">
        <v>51.430999849108048</v>
      </c>
      <c r="D84" s="112">
        <v>832.4</v>
      </c>
      <c r="E84" s="112">
        <v>1205.1320000000001</v>
      </c>
      <c r="F84" s="112">
        <v>559.62900000000002</v>
      </c>
      <c r="G84" s="112">
        <v>755.63</v>
      </c>
      <c r="H84" s="112">
        <v>702.47799999999995</v>
      </c>
      <c r="I84" s="112">
        <v>837.15099999999995</v>
      </c>
      <c r="J84" s="36" t="s">
        <v>109</v>
      </c>
    </row>
    <row r="85" spans="1:10" s="118" customFormat="1" ht="14.25" customHeight="1">
      <c r="A85" s="35" t="s">
        <v>40</v>
      </c>
      <c r="B85" s="66"/>
      <c r="C85" s="112" t="s">
        <v>250</v>
      </c>
      <c r="D85" s="112">
        <v>20.2</v>
      </c>
      <c r="E85" s="112">
        <v>26.370999999999999</v>
      </c>
      <c r="F85" s="112">
        <v>20.835999999999999</v>
      </c>
      <c r="G85" s="112">
        <v>200.536</v>
      </c>
      <c r="H85" s="112">
        <v>595.25300000000004</v>
      </c>
      <c r="I85" s="112">
        <v>711.58600000000001</v>
      </c>
      <c r="J85" s="36" t="s">
        <v>41</v>
      </c>
    </row>
    <row r="86" spans="1:10" s="118" customFormat="1" ht="14.25" customHeight="1">
      <c r="A86" s="35" t="s">
        <v>46</v>
      </c>
      <c r="B86" s="66"/>
      <c r="C86" s="112">
        <v>519.16700136940926</v>
      </c>
      <c r="D86" s="112">
        <v>851.8</v>
      </c>
      <c r="E86" s="112">
        <v>530.68399999999997</v>
      </c>
      <c r="F86" s="112">
        <v>512.09199999999998</v>
      </c>
      <c r="G86" s="112">
        <v>560.68700000000001</v>
      </c>
      <c r="H86" s="112">
        <v>426.387</v>
      </c>
      <c r="I86" s="112">
        <v>521.64400000000001</v>
      </c>
      <c r="J86" s="36" t="s">
        <v>46</v>
      </c>
    </row>
    <row r="87" spans="1:10" s="118" customFormat="1" ht="14.25" customHeight="1">
      <c r="A87" s="35" t="s">
        <v>42</v>
      </c>
      <c r="B87" s="66"/>
      <c r="C87" s="112">
        <v>2741.5769406147301</v>
      </c>
      <c r="D87" s="112">
        <v>857.8</v>
      </c>
      <c r="E87" s="112">
        <v>481.48599999999999</v>
      </c>
      <c r="F87" s="112">
        <v>411.26900000000001</v>
      </c>
      <c r="G87" s="112">
        <v>479.42200000000003</v>
      </c>
      <c r="H87" s="112">
        <v>489.536</v>
      </c>
      <c r="I87" s="112">
        <v>453.46</v>
      </c>
      <c r="J87" s="36" t="s">
        <v>42</v>
      </c>
    </row>
    <row r="88" spans="1:10" s="118" customFormat="1" ht="14.25" customHeight="1">
      <c r="A88" s="35" t="s">
        <v>36</v>
      </c>
      <c r="B88" s="66"/>
      <c r="C88" s="112">
        <v>1261.3110164375976</v>
      </c>
      <c r="D88" s="112">
        <v>1175.5999999999999</v>
      </c>
      <c r="E88" s="112">
        <v>1508.5519999999999</v>
      </c>
      <c r="F88" s="112">
        <v>94.683000000000007</v>
      </c>
      <c r="G88" s="112">
        <v>125.15900000000001</v>
      </c>
      <c r="H88" s="112">
        <v>192.672</v>
      </c>
      <c r="I88" s="112">
        <v>292.95699999999999</v>
      </c>
      <c r="J88" s="36" t="s">
        <v>36</v>
      </c>
    </row>
    <row r="89" spans="1:10" s="118" customFormat="1" ht="14.25" customHeight="1">
      <c r="A89" s="35" t="s">
        <v>63</v>
      </c>
      <c r="B89" s="66"/>
      <c r="C89" s="112">
        <v>22.856000002473593</v>
      </c>
      <c r="D89" s="112">
        <v>163.80000000000001</v>
      </c>
      <c r="E89" s="112">
        <v>410.05200000000002</v>
      </c>
      <c r="F89" s="112">
        <v>198.07300000000001</v>
      </c>
      <c r="G89" s="112">
        <v>275.23399999999998</v>
      </c>
      <c r="H89" s="112">
        <v>166.732</v>
      </c>
      <c r="I89" s="112">
        <v>261.56900000000002</v>
      </c>
      <c r="J89" s="36" t="s">
        <v>53</v>
      </c>
    </row>
    <row r="90" spans="1:10" s="118" customFormat="1" ht="14.25" customHeight="1">
      <c r="A90" s="35" t="s">
        <v>33</v>
      </c>
      <c r="B90" s="66"/>
      <c r="C90" s="112">
        <v>345.69999635359272</v>
      </c>
      <c r="D90" s="112">
        <v>969</v>
      </c>
      <c r="E90" s="112">
        <v>154.291</v>
      </c>
      <c r="F90" s="112">
        <v>128.43299999999999</v>
      </c>
      <c r="G90" s="112">
        <v>159.84</v>
      </c>
      <c r="H90" s="112">
        <v>192.875</v>
      </c>
      <c r="I90" s="112">
        <v>187.21299999999999</v>
      </c>
      <c r="J90" s="36" t="s">
        <v>33</v>
      </c>
    </row>
    <row r="91" spans="1:10" s="118" customFormat="1" ht="14.25" customHeight="1">
      <c r="A91" s="35" t="s">
        <v>49</v>
      </c>
      <c r="B91" s="66"/>
      <c r="C91" s="112">
        <v>78.853000615723431</v>
      </c>
      <c r="D91" s="112">
        <v>135.80000000000001</v>
      </c>
      <c r="E91" s="112">
        <v>52.265999999999998</v>
      </c>
      <c r="F91" s="112">
        <v>10.541</v>
      </c>
      <c r="G91" s="112">
        <v>17.422000000000001</v>
      </c>
      <c r="H91" s="112">
        <v>27.677</v>
      </c>
      <c r="I91" s="112">
        <v>156.72900000000001</v>
      </c>
      <c r="J91" s="36" t="s">
        <v>50</v>
      </c>
    </row>
    <row r="92" spans="1:10" s="118" customFormat="1" ht="14.25" customHeight="1">
      <c r="A92" s="35" t="s">
        <v>65</v>
      </c>
      <c r="B92" s="66"/>
      <c r="C92" s="112">
        <v>3.9919999884441495</v>
      </c>
      <c r="D92" s="112">
        <v>72.400000000000006</v>
      </c>
      <c r="E92" s="112">
        <v>146.61600000000001</v>
      </c>
      <c r="F92" s="112">
        <v>156.87200000000001</v>
      </c>
      <c r="G92" s="112">
        <v>136.22800000000001</v>
      </c>
      <c r="H92" s="112">
        <v>135.14500000000001</v>
      </c>
      <c r="I92" s="112">
        <v>120.518</v>
      </c>
      <c r="J92" s="36" t="s">
        <v>39</v>
      </c>
    </row>
    <row r="93" spans="1:10" s="118" customFormat="1" ht="14.25" customHeight="1">
      <c r="A93" s="35" t="s">
        <v>34</v>
      </c>
      <c r="B93" s="66"/>
      <c r="C93" s="112">
        <v>157.21200033440255</v>
      </c>
      <c r="D93" s="112">
        <v>103.7</v>
      </c>
      <c r="E93" s="112">
        <v>381.49400000000003</v>
      </c>
      <c r="F93" s="112">
        <v>263.37599999999998</v>
      </c>
      <c r="G93" s="112">
        <v>292.24099999999999</v>
      </c>
      <c r="H93" s="112">
        <v>274.86200000000002</v>
      </c>
      <c r="I93" s="112">
        <v>67.158000000000001</v>
      </c>
      <c r="J93" s="36" t="s">
        <v>35</v>
      </c>
    </row>
    <row r="94" spans="1:10" s="118" customFormat="1" ht="14.25" customHeight="1">
      <c r="A94" s="35" t="s">
        <v>51</v>
      </c>
      <c r="B94" s="66"/>
      <c r="C94" s="112">
        <v>1.522999964421615</v>
      </c>
      <c r="D94" s="112">
        <v>193.7</v>
      </c>
      <c r="E94" s="112">
        <v>206.017</v>
      </c>
      <c r="F94" s="112">
        <v>155.90600000000001</v>
      </c>
      <c r="G94" s="112">
        <v>20.009</v>
      </c>
      <c r="H94" s="112">
        <v>6.0000000000000001E-3</v>
      </c>
      <c r="I94" s="112">
        <v>0.35</v>
      </c>
      <c r="J94" s="36" t="s">
        <v>52</v>
      </c>
    </row>
    <row r="95" spans="1:10" s="118" customFormat="1" ht="14.25" customHeight="1">
      <c r="A95" s="66"/>
      <c r="B95" s="66"/>
      <c r="C95" s="112"/>
      <c r="D95" s="338"/>
      <c r="E95" s="338"/>
      <c r="F95" s="338"/>
      <c r="G95" s="338"/>
      <c r="H95" s="338"/>
      <c r="I95" s="338"/>
      <c r="J95" s="67"/>
    </row>
    <row r="96" spans="1:10" s="118" customFormat="1" ht="14.25" customHeight="1">
      <c r="A96" s="66"/>
      <c r="B96" s="66"/>
      <c r="C96" s="361"/>
      <c r="D96" s="361"/>
      <c r="E96" s="361"/>
      <c r="F96" s="361"/>
      <c r="G96" s="361"/>
      <c r="H96" s="361"/>
      <c r="I96" s="361"/>
    </row>
    <row r="97" spans="1:10" s="118" customFormat="1" ht="14.25" customHeight="1">
      <c r="A97" s="66"/>
      <c r="B97" s="66"/>
      <c r="C97" s="67"/>
      <c r="D97" s="67"/>
      <c r="E97" s="67"/>
      <c r="F97" s="67"/>
      <c r="G97" s="67"/>
      <c r="H97" s="67"/>
      <c r="I97" s="67"/>
    </row>
    <row r="98" spans="1:10" s="118" customFormat="1" ht="14.25" customHeight="1">
      <c r="A98" s="66"/>
      <c r="B98" s="66"/>
      <c r="C98" s="121"/>
      <c r="D98" s="121"/>
      <c r="E98" s="121"/>
      <c r="F98" s="121"/>
      <c r="G98" s="121"/>
      <c r="H98" s="121"/>
      <c r="I98" s="121"/>
    </row>
    <row r="99" spans="1:10" s="118" customFormat="1" ht="14.25" customHeight="1">
      <c r="A99" s="66"/>
      <c r="B99" s="66"/>
      <c r="C99" s="121"/>
      <c r="D99" s="121"/>
      <c r="E99" s="121"/>
      <c r="F99" s="121"/>
      <c r="G99" s="121"/>
      <c r="H99" s="121"/>
      <c r="I99" s="121"/>
    </row>
    <row r="100" spans="1:10" s="118" customFormat="1" ht="14.25" customHeight="1">
      <c r="A100" s="66"/>
      <c r="B100" s="66"/>
      <c r="C100" s="121"/>
      <c r="D100" s="121"/>
      <c r="E100" s="121"/>
      <c r="F100" s="121"/>
      <c r="G100" s="121"/>
      <c r="H100" s="121"/>
      <c r="I100" s="121"/>
    </row>
    <row r="101" spans="1:10" s="118" customFormat="1" ht="14.25" customHeight="1">
      <c r="A101" s="66"/>
      <c r="B101" s="66"/>
      <c r="C101" s="121"/>
      <c r="D101" s="121"/>
      <c r="E101" s="121"/>
      <c r="F101" s="121"/>
      <c r="G101" s="121"/>
      <c r="H101" s="121"/>
      <c r="I101" s="121"/>
    </row>
    <row r="102" spans="1:10" s="118" customFormat="1" ht="14.25" customHeight="1">
      <c r="A102" s="66"/>
      <c r="B102" s="66"/>
      <c r="C102" s="121"/>
      <c r="D102" s="121"/>
      <c r="E102" s="121"/>
      <c r="F102" s="121"/>
      <c r="G102" s="121"/>
      <c r="H102" s="121"/>
      <c r="I102" s="121"/>
    </row>
    <row r="103" spans="1:10" s="118" customFormat="1" ht="14.25" customHeight="1">
      <c r="A103" s="66"/>
      <c r="B103" s="66"/>
      <c r="C103" s="121"/>
      <c r="D103" s="121"/>
      <c r="E103" s="121"/>
      <c r="F103" s="121"/>
      <c r="G103" s="121"/>
      <c r="H103" s="121"/>
      <c r="I103" s="121"/>
    </row>
    <row r="104" spans="1:10" s="118" customFormat="1" ht="5" customHeight="1">
      <c r="A104" s="569"/>
      <c r="B104" s="569"/>
      <c r="C104" s="121"/>
      <c r="D104" s="121"/>
      <c r="E104" s="121"/>
      <c r="F104" s="121"/>
      <c r="G104" s="121"/>
      <c r="H104" s="121"/>
      <c r="I104" s="121"/>
    </row>
    <row r="105" spans="1:10" ht="12" customHeight="1">
      <c r="A105" s="543" t="s">
        <v>1</v>
      </c>
      <c r="B105" s="74" t="s">
        <v>2</v>
      </c>
      <c r="J105" s="308" t="s">
        <v>3</v>
      </c>
    </row>
    <row r="106" spans="1:10" ht="12" customHeight="1">
      <c r="A106" s="544"/>
      <c r="B106" s="57" t="s">
        <v>749</v>
      </c>
      <c r="J106" s="22"/>
    </row>
    <row r="107" spans="1:10" ht="12" customHeight="1">
      <c r="A107" s="544"/>
      <c r="B107" s="244" t="s">
        <v>73</v>
      </c>
    </row>
    <row r="108" spans="1:10" ht="12" customHeight="1">
      <c r="A108" s="544"/>
      <c r="B108" s="244" t="s">
        <v>994</v>
      </c>
    </row>
    <row r="109" spans="1:10" ht="23" customHeight="1">
      <c r="A109" s="1"/>
      <c r="B109" s="1"/>
      <c r="C109" s="161"/>
      <c r="D109" s="161"/>
      <c r="E109" s="25"/>
      <c r="F109" s="25"/>
      <c r="G109" s="25"/>
      <c r="H109" s="25"/>
      <c r="I109" s="25"/>
      <c r="J109" s="109" t="s">
        <v>607</v>
      </c>
    </row>
    <row r="110" spans="1:10" ht="12" customHeight="1">
      <c r="A110" s="1"/>
      <c r="B110" s="3"/>
      <c r="C110" s="3"/>
      <c r="D110" s="3"/>
      <c r="E110" s="3"/>
      <c r="F110" s="3"/>
      <c r="G110" s="3"/>
      <c r="H110" s="3"/>
      <c r="I110" s="3"/>
      <c r="J110" s="59" t="s">
        <v>1001</v>
      </c>
    </row>
    <row r="111" spans="1:10" ht="18" customHeight="1">
      <c r="A111" s="550">
        <v>56</v>
      </c>
      <c r="B111" s="107" t="s">
        <v>568</v>
      </c>
      <c r="C111" s="162"/>
      <c r="D111" s="162"/>
      <c r="E111" s="162"/>
      <c r="F111" s="162"/>
      <c r="G111" s="162"/>
      <c r="H111" s="162"/>
      <c r="I111" s="162"/>
      <c r="J111" s="309" t="s">
        <v>519</v>
      </c>
    </row>
    <row r="112" spans="1:10" ht="18" customHeight="1">
      <c r="A112" s="551"/>
      <c r="B112" s="241" t="s">
        <v>569</v>
      </c>
      <c r="C112" s="164"/>
      <c r="D112" s="164"/>
      <c r="E112" s="164"/>
      <c r="F112" s="164"/>
      <c r="G112" s="164"/>
      <c r="H112" s="164"/>
      <c r="I112" s="164"/>
      <c r="J112" s="310" t="s">
        <v>520</v>
      </c>
    </row>
    <row r="113" spans="1:10" s="118" customFormat="1" ht="14.25" customHeight="1">
      <c r="C113" s="67"/>
      <c r="D113" s="67"/>
      <c r="E113" s="67"/>
      <c r="F113" s="67"/>
      <c r="G113" s="67"/>
      <c r="H113" s="67"/>
      <c r="I113" s="67"/>
    </row>
    <row r="114" spans="1:10" s="118" customFormat="1" ht="14.25" customHeight="1">
      <c r="C114" s="67"/>
      <c r="D114" s="67"/>
      <c r="E114" s="67"/>
      <c r="F114" s="67"/>
      <c r="G114" s="67"/>
      <c r="H114" s="67"/>
      <c r="I114" s="67"/>
    </row>
    <row r="115" spans="1:10" s="118" customFormat="1" ht="14.25" customHeight="1">
      <c r="C115" s="67"/>
      <c r="D115" s="67"/>
      <c r="E115" s="67"/>
      <c r="F115" s="67"/>
      <c r="G115" s="67"/>
      <c r="H115" s="67"/>
      <c r="I115" s="67"/>
    </row>
    <row r="116" spans="1:10" s="118" customFormat="1" ht="14.25" customHeight="1">
      <c r="A116" s="242" t="s">
        <v>283</v>
      </c>
      <c r="B116" s="314"/>
      <c r="C116" s="314"/>
      <c r="D116" s="314"/>
      <c r="E116" s="314"/>
      <c r="F116" s="314"/>
      <c r="G116" s="314"/>
      <c r="H116" s="314"/>
      <c r="I116" s="314"/>
      <c r="J116" s="110" t="s">
        <v>284</v>
      </c>
    </row>
    <row r="117" spans="1:10" ht="9" customHeight="1"/>
    <row r="118" spans="1:10" ht="18.75" customHeight="1">
      <c r="A118" s="34" t="s">
        <v>0</v>
      </c>
      <c r="B118" s="88"/>
      <c r="C118" s="110">
        <v>2010</v>
      </c>
      <c r="D118" s="110">
        <v>2015</v>
      </c>
      <c r="E118" s="110">
        <v>2020</v>
      </c>
      <c r="F118" s="110">
        <v>2021</v>
      </c>
      <c r="G118" s="110">
        <v>2022</v>
      </c>
      <c r="H118" s="110">
        <v>2023</v>
      </c>
      <c r="I118" s="110" t="s">
        <v>1003</v>
      </c>
      <c r="J118" s="248" t="s">
        <v>0</v>
      </c>
    </row>
    <row r="119" spans="1:10" s="118" customFormat="1" ht="14.25" customHeight="1">
      <c r="C119" s="67"/>
      <c r="D119" s="67"/>
      <c r="E119" s="67"/>
      <c r="F119" s="67"/>
      <c r="G119" s="67"/>
      <c r="H119" s="67"/>
      <c r="I119" s="67"/>
    </row>
    <row r="120" spans="1:10" s="118" customFormat="1" ht="14.25" customHeight="1">
      <c r="A120" s="35" t="s">
        <v>67</v>
      </c>
      <c r="B120" s="66"/>
      <c r="C120" s="112">
        <v>434621</v>
      </c>
      <c r="D120" s="112">
        <v>481895.8</v>
      </c>
      <c r="E120" s="112">
        <v>483435.53499999997</v>
      </c>
      <c r="F120" s="112">
        <v>398659.58500000002</v>
      </c>
      <c r="G120" s="112">
        <v>408117.55200000003</v>
      </c>
      <c r="H120" s="112">
        <v>432882.88400000002</v>
      </c>
      <c r="I120" s="112">
        <v>449752.326</v>
      </c>
      <c r="J120" s="381" t="s">
        <v>26</v>
      </c>
    </row>
    <row r="121" spans="1:10" s="118" customFormat="1" ht="14.25" customHeight="1">
      <c r="A121" s="35" t="s">
        <v>4</v>
      </c>
      <c r="B121" s="66"/>
      <c r="C121" s="112">
        <v>199080</v>
      </c>
      <c r="D121" s="112">
        <v>249285.16899999999</v>
      </c>
      <c r="E121" s="112">
        <v>291549.984</v>
      </c>
      <c r="F121" s="112">
        <v>287722.67800000001</v>
      </c>
      <c r="G121" s="112">
        <v>274110.40899999999</v>
      </c>
      <c r="H121" s="112">
        <v>251913.049</v>
      </c>
      <c r="I121" s="112">
        <v>260264.89600000001</v>
      </c>
      <c r="J121" s="381" t="s">
        <v>4</v>
      </c>
    </row>
    <row r="122" spans="1:10" s="118" customFormat="1" ht="14.25" customHeight="1">
      <c r="A122" s="35" t="s">
        <v>499</v>
      </c>
      <c r="B122" s="66"/>
      <c r="C122" s="112">
        <v>113626</v>
      </c>
      <c r="D122" s="112">
        <v>163558.755</v>
      </c>
      <c r="E122" s="112">
        <v>181113.39</v>
      </c>
      <c r="F122" s="112">
        <v>191802.45</v>
      </c>
      <c r="G122" s="112">
        <v>211766.83600000001</v>
      </c>
      <c r="H122" s="112">
        <v>215942.443</v>
      </c>
      <c r="I122" s="112">
        <v>229573.087</v>
      </c>
      <c r="J122" s="381" t="s">
        <v>500</v>
      </c>
    </row>
    <row r="123" spans="1:10" s="252" customFormat="1" ht="14.25" customHeight="1">
      <c r="A123" s="35" t="s">
        <v>72</v>
      </c>
      <c r="B123" s="66"/>
      <c r="C123" s="112">
        <v>138326</v>
      </c>
      <c r="D123" s="112">
        <v>199559.57</v>
      </c>
      <c r="E123" s="112">
        <v>165458.4</v>
      </c>
      <c r="F123" s="112">
        <v>187947.50200000001</v>
      </c>
      <c r="G123" s="112">
        <v>189268.40400000001</v>
      </c>
      <c r="H123" s="112">
        <v>193532.171</v>
      </c>
      <c r="I123" s="112">
        <v>215448.64199999999</v>
      </c>
      <c r="J123" s="381" t="s">
        <v>98</v>
      </c>
    </row>
    <row r="124" spans="1:10" s="118" customFormat="1" ht="14.25" customHeight="1">
      <c r="A124" s="35" t="s">
        <v>726</v>
      </c>
      <c r="B124" s="66"/>
      <c r="C124" s="112">
        <v>37023.508000000002</v>
      </c>
      <c r="D124" s="112">
        <v>91146.28</v>
      </c>
      <c r="E124" s="112">
        <v>144397.158</v>
      </c>
      <c r="F124" s="112">
        <v>193725.26199999999</v>
      </c>
      <c r="G124" s="112">
        <v>161614.30900000001</v>
      </c>
      <c r="H124" s="112">
        <v>192979.777</v>
      </c>
      <c r="I124" s="112">
        <v>188044.155</v>
      </c>
      <c r="J124" s="381" t="s">
        <v>726</v>
      </c>
    </row>
    <row r="125" spans="1:10" s="118" customFormat="1" ht="14.25" customHeight="1">
      <c r="A125" s="258" t="s">
        <v>765</v>
      </c>
      <c r="B125" s="237"/>
      <c r="C125" s="115">
        <v>173241.77764604904</v>
      </c>
      <c r="D125" s="115">
        <v>189277.72799999989</v>
      </c>
      <c r="E125" s="115">
        <v>222903.39000000004</v>
      </c>
      <c r="F125" s="115">
        <v>196873.00100000016</v>
      </c>
      <c r="G125" s="115">
        <v>187669.66200000013</v>
      </c>
      <c r="H125" s="115">
        <v>174257.88499999981</v>
      </c>
      <c r="I125" s="115">
        <v>187181.45100000003</v>
      </c>
      <c r="J125" s="389" t="s">
        <v>765</v>
      </c>
    </row>
    <row r="126" spans="1:10" s="118" customFormat="1" ht="14.25" customHeight="1">
      <c r="A126" s="35" t="s">
        <v>100</v>
      </c>
      <c r="B126" s="66"/>
      <c r="C126" s="112">
        <v>80360</v>
      </c>
      <c r="D126" s="112">
        <v>116054.18</v>
      </c>
      <c r="E126" s="112">
        <v>113970.785</v>
      </c>
      <c r="F126" s="112">
        <v>131843.07399999999</v>
      </c>
      <c r="G126" s="112">
        <v>156037.95499999999</v>
      </c>
      <c r="H126" s="112">
        <v>128498.268</v>
      </c>
      <c r="I126" s="112">
        <v>197930.85123899998</v>
      </c>
      <c r="J126" s="381" t="s">
        <v>100</v>
      </c>
    </row>
    <row r="127" spans="1:10" s="118" customFormat="1" ht="14.25" customHeight="1">
      <c r="A127" s="35" t="s">
        <v>269</v>
      </c>
      <c r="B127" s="66"/>
      <c r="C127" s="112">
        <v>60971</v>
      </c>
      <c r="D127" s="112">
        <v>111522.345</v>
      </c>
      <c r="E127" s="112">
        <v>148001.87579799999</v>
      </c>
      <c r="F127" s="112">
        <v>156522.44858700002</v>
      </c>
      <c r="G127" s="112">
        <v>154095.78179500008</v>
      </c>
      <c r="H127" s="112">
        <v>161752.72379100003</v>
      </c>
      <c r="I127" s="112">
        <v>124913.38473600001</v>
      </c>
      <c r="J127" s="381" t="s">
        <v>270</v>
      </c>
    </row>
    <row r="128" spans="1:10" s="118" customFormat="1" ht="14.25" customHeight="1">
      <c r="A128" s="35" t="s">
        <v>5</v>
      </c>
      <c r="B128" s="66"/>
      <c r="C128" s="112">
        <v>75748</v>
      </c>
      <c r="D128" s="112">
        <v>99791.323999999993</v>
      </c>
      <c r="E128" s="112">
        <v>97502.104770000005</v>
      </c>
      <c r="F128" s="112">
        <v>97289.210129999992</v>
      </c>
      <c r="G128" s="112">
        <v>95566.281039999914</v>
      </c>
      <c r="H128" s="112">
        <v>108209.27549000006</v>
      </c>
      <c r="I128" s="112">
        <v>101326.57730999999</v>
      </c>
      <c r="J128" s="381" t="s">
        <v>6</v>
      </c>
    </row>
    <row r="129" spans="1:10" s="118" customFormat="1" ht="14.25" customHeight="1">
      <c r="A129" s="35" t="s">
        <v>8</v>
      </c>
      <c r="B129" s="66"/>
      <c r="C129" s="112">
        <v>46890</v>
      </c>
      <c r="D129" s="112">
        <v>55431.612000000001</v>
      </c>
      <c r="E129" s="112">
        <v>71664.027000000002</v>
      </c>
      <c r="F129" s="112">
        <v>75774.403000000006</v>
      </c>
      <c r="G129" s="112">
        <v>73077.176000000007</v>
      </c>
      <c r="H129" s="112">
        <v>74266.27</v>
      </c>
      <c r="I129" s="112">
        <v>78646.201000000001</v>
      </c>
      <c r="J129" s="381" t="s">
        <v>9</v>
      </c>
    </row>
    <row r="130" spans="1:10" s="118" customFormat="1" ht="14.25" customHeight="1">
      <c r="A130" s="35" t="s">
        <v>107</v>
      </c>
      <c r="B130" s="66"/>
      <c r="C130" s="112">
        <v>21890</v>
      </c>
      <c r="D130" s="112">
        <v>21549.595000000001</v>
      </c>
      <c r="E130" s="112">
        <v>31022.312999999998</v>
      </c>
      <c r="F130" s="112">
        <v>31963.868999999999</v>
      </c>
      <c r="G130" s="112">
        <v>33199.038</v>
      </c>
      <c r="H130" s="112">
        <v>42890.837</v>
      </c>
      <c r="I130" s="112">
        <v>62887.802000000003</v>
      </c>
      <c r="J130" s="381" t="s">
        <v>103</v>
      </c>
    </row>
    <row r="131" spans="1:10" s="118" customFormat="1" ht="14.25" customHeight="1">
      <c r="A131" s="35" t="s">
        <v>56</v>
      </c>
      <c r="B131" s="66"/>
      <c r="C131" s="112">
        <v>8292</v>
      </c>
      <c r="D131" s="112">
        <v>28404.865000000002</v>
      </c>
      <c r="E131" s="112">
        <v>55810.118999999999</v>
      </c>
      <c r="F131" s="112">
        <v>74331.732000000004</v>
      </c>
      <c r="G131" s="112">
        <v>56253.214161399992</v>
      </c>
      <c r="H131" s="112">
        <v>65754.123212299994</v>
      </c>
      <c r="I131" s="112">
        <v>61302.614550000013</v>
      </c>
      <c r="J131" s="381" t="s">
        <v>57</v>
      </c>
    </row>
    <row r="132" spans="1:10" s="118" customFormat="1" ht="14.25" customHeight="1">
      <c r="A132" s="35" t="s">
        <v>7</v>
      </c>
      <c r="B132" s="66"/>
      <c r="C132" s="112">
        <v>24626</v>
      </c>
      <c r="D132" s="112">
        <v>25973.725999999999</v>
      </c>
      <c r="E132" s="112">
        <v>40577.377999999997</v>
      </c>
      <c r="F132" s="112">
        <v>47632.233999999997</v>
      </c>
      <c r="G132" s="112">
        <v>51567.402999999998</v>
      </c>
      <c r="H132" s="112">
        <v>55755.709000000003</v>
      </c>
      <c r="I132" s="112">
        <v>58855.499000000003</v>
      </c>
      <c r="J132" s="381" t="s">
        <v>7</v>
      </c>
    </row>
    <row r="133" spans="1:10" s="118" customFormat="1" ht="14.25" customHeight="1">
      <c r="A133" s="35" t="s">
        <v>514</v>
      </c>
      <c r="B133" s="66"/>
      <c r="C133" s="112">
        <v>15083</v>
      </c>
      <c r="D133" s="112">
        <v>23473.894</v>
      </c>
      <c r="E133" s="112">
        <v>29180.697314000001</v>
      </c>
      <c r="F133" s="112">
        <v>33498.408497000004</v>
      </c>
      <c r="G133" s="112">
        <v>39646.824676999997</v>
      </c>
      <c r="H133" s="112">
        <v>33238.779797000003</v>
      </c>
      <c r="I133" s="112">
        <v>50255.905930000008</v>
      </c>
      <c r="J133" s="381" t="s">
        <v>515</v>
      </c>
    </row>
    <row r="134" spans="1:10" s="118" customFormat="1" ht="14.25" customHeight="1">
      <c r="A134" s="35" t="s">
        <v>561</v>
      </c>
      <c r="B134" s="66"/>
      <c r="C134" s="112">
        <v>26618</v>
      </c>
      <c r="D134" s="112">
        <v>38524.173000000003</v>
      </c>
      <c r="E134" s="112">
        <v>49668.129629999996</v>
      </c>
      <c r="F134" s="112">
        <v>54398.226920000001</v>
      </c>
      <c r="G134" s="112">
        <v>52109.177360000001</v>
      </c>
      <c r="H134" s="112">
        <v>56650.828510000014</v>
      </c>
      <c r="I134" s="112">
        <v>44179.230500000005</v>
      </c>
      <c r="J134" s="381" t="s">
        <v>561</v>
      </c>
    </row>
    <row r="135" spans="1:10" s="118" customFormat="1" ht="14.25" customHeight="1">
      <c r="A135" s="35" t="s">
        <v>403</v>
      </c>
      <c r="B135" s="66"/>
      <c r="C135" s="112">
        <v>19837</v>
      </c>
      <c r="D135" s="112">
        <v>21202.671999999999</v>
      </c>
      <c r="E135" s="112">
        <v>34590.681130000012</v>
      </c>
      <c r="F135" s="112">
        <v>33253.772469999989</v>
      </c>
      <c r="G135" s="112">
        <v>34932.129299999986</v>
      </c>
      <c r="H135" s="112">
        <v>55189.880839999991</v>
      </c>
      <c r="I135" s="112">
        <v>43407.932999999997</v>
      </c>
      <c r="J135" s="381" t="s">
        <v>404</v>
      </c>
    </row>
    <row r="136" spans="1:10" s="118" customFormat="1" ht="14.25" customHeight="1">
      <c r="A136" s="35" t="s">
        <v>106</v>
      </c>
      <c r="B136" s="66"/>
      <c r="C136" s="112">
        <v>11188.244000000001</v>
      </c>
      <c r="D136" s="112">
        <v>5371.701</v>
      </c>
      <c r="E136" s="112">
        <v>46767.157656999974</v>
      </c>
      <c r="F136" s="112">
        <v>55192.689417000031</v>
      </c>
      <c r="G136" s="112">
        <v>33817.61191900001</v>
      </c>
      <c r="H136" s="112">
        <v>33684.813368999989</v>
      </c>
      <c r="I136" s="112">
        <v>38284.322945000014</v>
      </c>
      <c r="J136" s="381" t="s">
        <v>280</v>
      </c>
    </row>
    <row r="137" spans="1:10" s="118" customFormat="1" ht="14.25" customHeight="1">
      <c r="A137" s="35" t="s">
        <v>768</v>
      </c>
      <c r="B137" s="66"/>
      <c r="C137" s="112">
        <v>4857.6229999999996</v>
      </c>
      <c r="D137" s="112">
        <v>8307.1769999999997</v>
      </c>
      <c r="E137" s="112">
        <v>19142.552879999996</v>
      </c>
      <c r="F137" s="112">
        <v>25822.457686000005</v>
      </c>
      <c r="G137" s="112">
        <v>30625.860553000002</v>
      </c>
      <c r="H137" s="112">
        <v>32143.804670000005</v>
      </c>
      <c r="I137" s="112">
        <v>37967.31493</v>
      </c>
      <c r="J137" s="381" t="s">
        <v>502</v>
      </c>
    </row>
    <row r="138" spans="1:10" s="118" customFormat="1" ht="14.25" customHeight="1">
      <c r="A138" s="35" t="s">
        <v>512</v>
      </c>
      <c r="B138" s="66"/>
      <c r="C138" s="112">
        <v>13632</v>
      </c>
      <c r="D138" s="112">
        <v>20688.965</v>
      </c>
      <c r="E138" s="112">
        <v>35068.26</v>
      </c>
      <c r="F138" s="112">
        <v>35856.942000000003</v>
      </c>
      <c r="G138" s="112">
        <v>34939.900839999995</v>
      </c>
      <c r="H138" s="112">
        <v>31559.112429999994</v>
      </c>
      <c r="I138" s="112">
        <v>34756.469419999994</v>
      </c>
      <c r="J138" s="381" t="s">
        <v>513</v>
      </c>
    </row>
    <row r="139" spans="1:10" s="118" customFormat="1" ht="14.25" customHeight="1">
      <c r="A139" s="35" t="s">
        <v>293</v>
      </c>
      <c r="B139" s="66"/>
      <c r="C139" s="112">
        <v>15683</v>
      </c>
      <c r="D139" s="112">
        <v>20717.625</v>
      </c>
      <c r="E139" s="112">
        <v>27378.994999999999</v>
      </c>
      <c r="F139" s="112">
        <v>30439.714</v>
      </c>
      <c r="G139" s="112">
        <v>31051.48</v>
      </c>
      <c r="H139" s="112">
        <v>26107.287</v>
      </c>
      <c r="I139" s="112">
        <v>28123.034</v>
      </c>
      <c r="J139" s="381" t="s">
        <v>294</v>
      </c>
    </row>
    <row r="140" spans="1:10" s="118" customFormat="1" ht="14.25" customHeight="1">
      <c r="A140" s="75" t="s">
        <v>295</v>
      </c>
      <c r="C140" s="112">
        <v>22019.409</v>
      </c>
      <c r="D140" s="112">
        <v>30638.896162000001</v>
      </c>
      <c r="E140" s="112">
        <v>29950.431133999999</v>
      </c>
      <c r="F140" s="112">
        <v>22042.176350000002</v>
      </c>
      <c r="G140" s="112">
        <v>18428.012995999998</v>
      </c>
      <c r="H140" s="112">
        <v>16165.853300000001</v>
      </c>
      <c r="I140" s="112">
        <v>26636.671910000001</v>
      </c>
      <c r="J140" s="334" t="s">
        <v>296</v>
      </c>
    </row>
    <row r="141" spans="1:10" s="118" customFormat="1" ht="14.25" customHeight="1">
      <c r="A141" s="75" t="s">
        <v>503</v>
      </c>
      <c r="C141" s="112">
        <v>39626.256000000001</v>
      </c>
      <c r="D141" s="112">
        <v>32545.749294999998</v>
      </c>
      <c r="E141" s="112">
        <v>25032.073326000002</v>
      </c>
      <c r="F141" s="112">
        <v>32301.787896000002</v>
      </c>
      <c r="G141" s="112">
        <v>31675.101560000003</v>
      </c>
      <c r="H141" s="112">
        <v>32939.218645000001</v>
      </c>
      <c r="I141" s="112">
        <v>26362.156822999994</v>
      </c>
      <c r="J141" s="334" t="s">
        <v>504</v>
      </c>
    </row>
    <row r="142" spans="1:10" s="118" customFormat="1" ht="14.25" customHeight="1">
      <c r="A142" s="75" t="s">
        <v>727</v>
      </c>
      <c r="C142" s="112">
        <v>10151.106</v>
      </c>
      <c r="D142" s="112">
        <v>12042.723</v>
      </c>
      <c r="E142" s="112">
        <v>17677.793000000001</v>
      </c>
      <c r="F142" s="112">
        <v>21174.788</v>
      </c>
      <c r="G142" s="112">
        <v>24390.368999999999</v>
      </c>
      <c r="H142" s="112">
        <v>28435.366000000002</v>
      </c>
      <c r="I142" s="112">
        <v>24217.945755000001</v>
      </c>
      <c r="J142" s="334" t="s">
        <v>727</v>
      </c>
    </row>
    <row r="143" spans="1:10" s="118" customFormat="1" ht="14.25" customHeight="1">
      <c r="A143" s="35" t="s">
        <v>509</v>
      </c>
      <c r="B143" s="66"/>
      <c r="C143" s="112">
        <v>6342.9989999999998</v>
      </c>
      <c r="D143" s="112">
        <v>12036.851000000001</v>
      </c>
      <c r="E143" s="112">
        <v>17439.338742</v>
      </c>
      <c r="F143" s="112">
        <v>17984.334703</v>
      </c>
      <c r="G143" s="112">
        <v>19227.635999999999</v>
      </c>
      <c r="H143" s="112">
        <v>20708.210999999999</v>
      </c>
      <c r="I143" s="112">
        <v>23560.368999999999</v>
      </c>
      <c r="J143" s="36" t="s">
        <v>509</v>
      </c>
    </row>
    <row r="144" spans="1:10" s="118" customFormat="1" ht="14.25" customHeight="1">
      <c r="A144" s="35" t="s">
        <v>919</v>
      </c>
      <c r="C144" s="112">
        <v>81698.809215999994</v>
      </c>
      <c r="D144" s="112">
        <v>73951.705734999996</v>
      </c>
      <c r="E144" s="112">
        <v>37593.221791999997</v>
      </c>
      <c r="F144" s="112">
        <v>30294.946725000002</v>
      </c>
      <c r="G144" s="112">
        <v>35600.314170000005</v>
      </c>
      <c r="H144" s="112">
        <v>41997.259752000005</v>
      </c>
      <c r="I144" s="112">
        <v>23321.993338</v>
      </c>
      <c r="J144" s="36" t="s">
        <v>920</v>
      </c>
    </row>
    <row r="145" spans="1:13" s="118" customFormat="1" ht="14.25" customHeight="1">
      <c r="A145" s="75" t="s">
        <v>914</v>
      </c>
      <c r="C145" s="112">
        <v>21062.072</v>
      </c>
      <c r="D145" s="112">
        <v>25892.491000000002</v>
      </c>
      <c r="E145" s="112">
        <v>24072.831282999989</v>
      </c>
      <c r="F145" s="112">
        <v>24693.915508000002</v>
      </c>
      <c r="G145" s="112">
        <v>25959.777648999996</v>
      </c>
      <c r="H145" s="112">
        <v>24539.642950000005</v>
      </c>
      <c r="I145" s="112">
        <v>20383.399107999994</v>
      </c>
      <c r="J145" s="334" t="s">
        <v>915</v>
      </c>
      <c r="M145" s="67"/>
    </row>
    <row r="146" spans="1:13" s="118" customFormat="1" ht="14.25" customHeight="1">
      <c r="A146" s="75" t="s">
        <v>399</v>
      </c>
      <c r="C146" s="112">
        <v>12309.57</v>
      </c>
      <c r="D146" s="112">
        <v>16712.644</v>
      </c>
      <c r="E146" s="112">
        <v>24852.472894999999</v>
      </c>
      <c r="F146" s="112">
        <v>26686.386802000008</v>
      </c>
      <c r="G146" s="112">
        <v>24605.664210000003</v>
      </c>
      <c r="H146" s="112">
        <v>26285.913834000003</v>
      </c>
      <c r="I146" s="112">
        <v>20345.052979</v>
      </c>
      <c r="J146" s="334" t="s">
        <v>400</v>
      </c>
    </row>
    <row r="147" spans="1:13" s="118" customFormat="1" ht="14.25" customHeight="1">
      <c r="A147" s="75" t="s">
        <v>10</v>
      </c>
      <c r="C147" s="112">
        <v>9616.6679999999997</v>
      </c>
      <c r="D147" s="112">
        <v>12875.857</v>
      </c>
      <c r="E147" s="112">
        <v>17711.704000000002</v>
      </c>
      <c r="F147" s="112">
        <v>19668.71</v>
      </c>
      <c r="G147" s="112">
        <v>19323.714</v>
      </c>
      <c r="H147" s="112">
        <v>19210.014999999999</v>
      </c>
      <c r="I147" s="112">
        <v>20041.424999999999</v>
      </c>
      <c r="J147" s="334" t="s">
        <v>11</v>
      </c>
    </row>
    <row r="148" spans="1:13" s="118" customFormat="1" ht="14.25" customHeight="1">
      <c r="A148" s="75" t="s">
        <v>405</v>
      </c>
      <c r="C148" s="112">
        <v>32572.437000000002</v>
      </c>
      <c r="D148" s="112">
        <v>33825.472999999998</v>
      </c>
      <c r="E148" s="112">
        <v>16095.341</v>
      </c>
      <c r="F148" s="112">
        <v>14054.704</v>
      </c>
      <c r="G148" s="112">
        <v>16705.349999999999</v>
      </c>
      <c r="H148" s="112">
        <v>16804.564210999997</v>
      </c>
      <c r="I148" s="112">
        <v>19285.353922999995</v>
      </c>
      <c r="J148" s="334" t="s">
        <v>406</v>
      </c>
    </row>
    <row r="149" spans="1:13" s="118" customFormat="1" ht="14.25" customHeight="1">
      <c r="A149" s="75" t="s">
        <v>518</v>
      </c>
      <c r="C149" s="112">
        <v>10238.552</v>
      </c>
      <c r="D149" s="112">
        <v>13643.411</v>
      </c>
      <c r="E149" s="112">
        <v>17344.493179999998</v>
      </c>
      <c r="F149" s="112">
        <v>16788.961060000001</v>
      </c>
      <c r="G149" s="112">
        <v>17411.462570000011</v>
      </c>
      <c r="H149" s="112">
        <v>16650.079760000001</v>
      </c>
      <c r="I149" s="112">
        <v>17169.040590000008</v>
      </c>
      <c r="J149" s="334" t="s">
        <v>518</v>
      </c>
    </row>
    <row r="150" spans="1:13" s="118" customFormat="1" ht="14.25" customHeight="1">
      <c r="A150" s="75" t="s">
        <v>108</v>
      </c>
      <c r="C150" s="112">
        <v>2098.7280000000001</v>
      </c>
      <c r="D150" s="112">
        <v>6674.1949999999997</v>
      </c>
      <c r="E150" s="112">
        <v>14318.596211000004</v>
      </c>
      <c r="F150" s="112">
        <v>16204.433158999997</v>
      </c>
      <c r="G150" s="112">
        <v>15363.665787999998</v>
      </c>
      <c r="H150" s="112">
        <v>15057.843723</v>
      </c>
      <c r="I150" s="112">
        <v>16978.681015999999</v>
      </c>
      <c r="J150" s="36" t="s">
        <v>95</v>
      </c>
    </row>
    <row r="151" spans="1:13" s="118" customFormat="1" ht="14.25" customHeight="1">
      <c r="A151" s="75" t="s">
        <v>742</v>
      </c>
      <c r="C151" s="112">
        <v>6321.96</v>
      </c>
      <c r="D151" s="112">
        <v>11672.356</v>
      </c>
      <c r="E151" s="112">
        <v>13888.412438000001</v>
      </c>
      <c r="F151" s="112">
        <v>17027.055</v>
      </c>
      <c r="G151" s="112">
        <v>15806.843000000001</v>
      </c>
      <c r="H151" s="112">
        <v>14743.132</v>
      </c>
      <c r="I151" s="112">
        <v>16409.161</v>
      </c>
      <c r="J151" s="36" t="s">
        <v>742</v>
      </c>
    </row>
    <row r="152" spans="1:13" s="118" customFormat="1" ht="14.25" customHeight="1">
      <c r="A152" s="75" t="s">
        <v>523</v>
      </c>
      <c r="C152" s="112">
        <v>2003.7059999999999</v>
      </c>
      <c r="D152" s="112">
        <v>2714.2310000000002</v>
      </c>
      <c r="E152" s="112">
        <v>10396.593999999999</v>
      </c>
      <c r="F152" s="112">
        <v>11796.575999999999</v>
      </c>
      <c r="G152" s="112">
        <v>13078.216</v>
      </c>
      <c r="H152" s="112">
        <v>12444.888999999999</v>
      </c>
      <c r="I152" s="112">
        <v>15927.517</v>
      </c>
      <c r="J152" s="36" t="s">
        <v>524</v>
      </c>
    </row>
    <row r="153" spans="1:13" s="118" customFormat="1" ht="14.25" customHeight="1">
      <c r="A153" s="35" t="s">
        <v>521</v>
      </c>
      <c r="B153" s="66"/>
      <c r="C153" s="112">
        <v>4919.3609999999999</v>
      </c>
      <c r="D153" s="112">
        <v>4186.0749999999998</v>
      </c>
      <c r="E153" s="112">
        <v>10307.497065</v>
      </c>
      <c r="F153" s="112">
        <v>9801.7077280000012</v>
      </c>
      <c r="G153" s="112">
        <v>12837.937339000002</v>
      </c>
      <c r="H153" s="112">
        <v>12612.107148999998</v>
      </c>
      <c r="I153" s="112">
        <v>15062.937957999999</v>
      </c>
      <c r="J153" s="381" t="s">
        <v>528</v>
      </c>
    </row>
    <row r="154" spans="1:13" s="118" customFormat="1" ht="14.25" customHeight="1">
      <c r="A154" s="35" t="s">
        <v>1025</v>
      </c>
      <c r="B154" s="66"/>
      <c r="C154" s="112" t="s">
        <v>250</v>
      </c>
      <c r="D154" s="112" t="s">
        <v>250</v>
      </c>
      <c r="E154" s="112">
        <v>3160.392167</v>
      </c>
      <c r="F154" s="112">
        <v>3277.7984759999999</v>
      </c>
      <c r="G154" s="112">
        <v>6432.2688120000003</v>
      </c>
      <c r="H154" s="112">
        <v>9045.5232199999991</v>
      </c>
      <c r="I154" s="112">
        <v>14675.244519</v>
      </c>
      <c r="J154" s="381" t="s">
        <v>1026</v>
      </c>
    </row>
    <row r="155" spans="1:13" s="118" customFormat="1" ht="14.25" customHeight="1">
      <c r="A155" s="35" t="s">
        <v>763</v>
      </c>
      <c r="B155" s="66"/>
      <c r="C155" s="112">
        <v>7706.2240000000002</v>
      </c>
      <c r="D155" s="112">
        <v>10292.934999999999</v>
      </c>
      <c r="E155" s="112">
        <v>11608.893020000001</v>
      </c>
      <c r="F155" s="112">
        <v>13358.317729999997</v>
      </c>
      <c r="G155" s="112">
        <v>12046.046</v>
      </c>
      <c r="H155" s="112">
        <v>13761.16</v>
      </c>
      <c r="I155" s="112">
        <v>14656.962</v>
      </c>
      <c r="J155" s="381" t="s">
        <v>762</v>
      </c>
    </row>
    <row r="156" spans="1:13" s="118" customFormat="1" ht="14.25" customHeight="1">
      <c r="A156" s="35" t="s">
        <v>275</v>
      </c>
      <c r="B156" s="66"/>
      <c r="C156" s="112">
        <v>67710</v>
      </c>
      <c r="D156" s="112">
        <v>24486.918000000001</v>
      </c>
      <c r="E156" s="112">
        <v>22520.503292999998</v>
      </c>
      <c r="F156" s="112">
        <v>23185.209794000002</v>
      </c>
      <c r="G156" s="112">
        <v>19250.377625000005</v>
      </c>
      <c r="H156" s="112">
        <v>13730.666245</v>
      </c>
      <c r="I156" s="112">
        <v>14008.396751000004</v>
      </c>
      <c r="J156" s="381" t="s">
        <v>276</v>
      </c>
    </row>
    <row r="157" spans="1:13" s="118" customFormat="1" ht="14.25" customHeight="1">
      <c r="A157" s="66"/>
      <c r="B157" s="66"/>
      <c r="C157" s="112"/>
      <c r="D157" s="112"/>
      <c r="E157" s="112"/>
      <c r="F157" s="112"/>
      <c r="G157" s="112"/>
      <c r="H157" s="112"/>
      <c r="I157" s="112"/>
      <c r="J157" s="112"/>
    </row>
    <row r="158" spans="1:13" s="118" customFormat="1" ht="5" customHeight="1">
      <c r="C158" s="67"/>
      <c r="D158" s="67"/>
      <c r="E158" s="67"/>
      <c r="F158" s="67"/>
      <c r="G158" s="67"/>
      <c r="H158" s="67"/>
      <c r="I158" s="67"/>
    </row>
    <row r="159" spans="1:13" ht="12" customHeight="1">
      <c r="A159" s="543" t="s">
        <v>1</v>
      </c>
      <c r="B159" s="74" t="s">
        <v>2</v>
      </c>
      <c r="J159" s="308" t="s">
        <v>3</v>
      </c>
    </row>
    <row r="160" spans="1:13" ht="12" customHeight="1">
      <c r="A160" s="544"/>
      <c r="B160" s="57" t="s">
        <v>749</v>
      </c>
      <c r="J160" s="22"/>
    </row>
    <row r="161" spans="1:10" ht="12" customHeight="1">
      <c r="A161" s="544"/>
      <c r="B161" s="244" t="s">
        <v>73</v>
      </c>
    </row>
    <row r="162" spans="1:10" ht="12" customHeight="1">
      <c r="A162" s="544"/>
      <c r="B162" s="244" t="s">
        <v>994</v>
      </c>
    </row>
    <row r="163" spans="1:10" ht="22.5" customHeight="1">
      <c r="A163" s="1"/>
      <c r="B163" s="1"/>
      <c r="C163" s="161"/>
      <c r="D163" s="161"/>
      <c r="E163" s="25"/>
      <c r="F163" s="25"/>
      <c r="G163" s="25"/>
      <c r="H163" s="25"/>
      <c r="I163" s="25"/>
      <c r="J163" s="109" t="s">
        <v>607</v>
      </c>
    </row>
    <row r="164" spans="1:10" ht="12" customHeight="1">
      <c r="A164" s="1"/>
      <c r="B164" s="3"/>
      <c r="C164" s="3"/>
      <c r="D164" s="3"/>
      <c r="E164" s="3"/>
      <c r="F164" s="3"/>
      <c r="G164" s="3"/>
      <c r="H164" s="3"/>
      <c r="I164" s="3"/>
      <c r="J164" s="59" t="s">
        <v>1001</v>
      </c>
    </row>
    <row r="165" spans="1:10" ht="18" customHeight="1">
      <c r="A165" s="550">
        <v>56</v>
      </c>
      <c r="B165" s="107" t="s">
        <v>568</v>
      </c>
      <c r="C165" s="162"/>
      <c r="D165" s="162"/>
      <c r="E165" s="162"/>
      <c r="F165" s="162"/>
      <c r="G165" s="162"/>
      <c r="H165" s="162"/>
      <c r="I165" s="162"/>
      <c r="J165" s="309" t="s">
        <v>728</v>
      </c>
    </row>
    <row r="166" spans="1:10" ht="18" customHeight="1">
      <c r="A166" s="551"/>
      <c r="B166" s="241" t="s">
        <v>569</v>
      </c>
      <c r="C166" s="164"/>
      <c r="D166" s="164"/>
      <c r="E166" s="164"/>
      <c r="F166" s="164"/>
      <c r="G166" s="164"/>
      <c r="H166" s="164"/>
      <c r="I166" s="164"/>
      <c r="J166" s="310" t="s">
        <v>729</v>
      </c>
    </row>
    <row r="167" spans="1:10" s="118" customFormat="1" ht="14.25" customHeight="1">
      <c r="C167" s="67"/>
      <c r="D167" s="67"/>
      <c r="E167" s="67"/>
      <c r="F167" s="67"/>
      <c r="G167" s="67"/>
      <c r="H167" s="67"/>
      <c r="I167" s="67"/>
    </row>
    <row r="168" spans="1:10" s="118" customFormat="1" ht="14.25" customHeight="1">
      <c r="C168" s="67"/>
      <c r="D168" s="67"/>
      <c r="E168" s="67"/>
      <c r="F168" s="67"/>
      <c r="G168" s="67"/>
      <c r="H168" s="67"/>
      <c r="I168" s="67"/>
    </row>
    <row r="169" spans="1:10" s="118" customFormat="1" ht="14.25" customHeight="1">
      <c r="C169" s="67"/>
      <c r="D169" s="67"/>
      <c r="E169" s="67"/>
      <c r="F169" s="67"/>
      <c r="G169" s="67"/>
      <c r="H169" s="67"/>
      <c r="I169" s="67"/>
    </row>
    <row r="170" spans="1:10" ht="14.25" customHeight="1">
      <c r="A170" s="242" t="s">
        <v>283</v>
      </c>
      <c r="B170" s="314"/>
      <c r="C170" s="314"/>
      <c r="D170" s="314"/>
      <c r="E170" s="314"/>
      <c r="F170" s="314"/>
      <c r="G170" s="314"/>
      <c r="H170" s="314"/>
      <c r="I170" s="314"/>
      <c r="J170" s="110" t="s">
        <v>284</v>
      </c>
    </row>
    <row r="171" spans="1:10" ht="9" customHeight="1"/>
    <row r="172" spans="1:10" ht="18.75" customHeight="1">
      <c r="A172" s="34" t="s">
        <v>0</v>
      </c>
      <c r="B172" s="88"/>
      <c r="C172" s="110">
        <v>2010</v>
      </c>
      <c r="D172" s="110">
        <v>2015</v>
      </c>
      <c r="E172" s="110">
        <v>2020</v>
      </c>
      <c r="F172" s="110">
        <v>2021</v>
      </c>
      <c r="G172" s="110">
        <v>2022</v>
      </c>
      <c r="H172" s="110">
        <v>2023</v>
      </c>
      <c r="I172" s="110" t="s">
        <v>1003</v>
      </c>
      <c r="J172" s="248" t="s">
        <v>0</v>
      </c>
    </row>
    <row r="173" spans="1:10" s="118" customFormat="1" ht="14.25" customHeight="1"/>
    <row r="174" spans="1:10" s="118" customFormat="1" ht="14.25" customHeight="1">
      <c r="A174" s="75" t="s">
        <v>753</v>
      </c>
      <c r="C174" s="112">
        <v>2823.9630000000002</v>
      </c>
      <c r="D174" s="112">
        <v>3166.6930000000002</v>
      </c>
      <c r="E174" s="112">
        <v>6046.2049999999999</v>
      </c>
      <c r="F174" s="112">
        <v>7527.0636920000006</v>
      </c>
      <c r="G174" s="112">
        <v>7321.57</v>
      </c>
      <c r="H174" s="112">
        <v>9360.15</v>
      </c>
      <c r="I174" s="112">
        <v>11885.960765999998</v>
      </c>
      <c r="J174" s="36" t="s">
        <v>754</v>
      </c>
    </row>
    <row r="175" spans="1:10" s="118" customFormat="1" ht="14.25" customHeight="1">
      <c r="A175" s="75" t="s">
        <v>407</v>
      </c>
      <c r="C175" s="112">
        <v>2406.1280000000002</v>
      </c>
      <c r="D175" s="112">
        <v>4915.915</v>
      </c>
      <c r="E175" s="112">
        <v>7553.0469699999994</v>
      </c>
      <c r="F175" s="112">
        <v>10242.963470000002</v>
      </c>
      <c r="G175" s="112">
        <v>10588.957368000001</v>
      </c>
      <c r="H175" s="112">
        <v>8548.27</v>
      </c>
      <c r="I175" s="112">
        <v>10472.447474000001</v>
      </c>
      <c r="J175" s="36" t="s">
        <v>407</v>
      </c>
    </row>
    <row r="176" spans="1:10" s="118" customFormat="1" ht="14.25" customHeight="1">
      <c r="A176" s="35" t="s">
        <v>716</v>
      </c>
      <c r="B176" s="66"/>
      <c r="C176" s="112">
        <v>7204.2269999999999</v>
      </c>
      <c r="D176" s="112">
        <v>1814.6130000000001</v>
      </c>
      <c r="E176" s="112">
        <v>9292.2910169999996</v>
      </c>
      <c r="F176" s="112">
        <v>9560.2394299999996</v>
      </c>
      <c r="G176" s="112">
        <v>8439.6145310000011</v>
      </c>
      <c r="H176" s="112">
        <v>9164.50641</v>
      </c>
      <c r="I176" s="112">
        <v>10135.968401000002</v>
      </c>
      <c r="J176" s="381" t="s">
        <v>717</v>
      </c>
    </row>
    <row r="177" spans="1:10" s="118" customFormat="1" ht="14.25" customHeight="1">
      <c r="A177" s="75" t="s">
        <v>54</v>
      </c>
      <c r="C177" s="112">
        <v>4782.5219999999999</v>
      </c>
      <c r="D177" s="112">
        <v>9049.25</v>
      </c>
      <c r="E177" s="112">
        <v>10442.469042000001</v>
      </c>
      <c r="F177" s="112">
        <v>11406.515594</v>
      </c>
      <c r="G177" s="112">
        <v>10337.400855999998</v>
      </c>
      <c r="H177" s="112">
        <v>14098.449393999999</v>
      </c>
      <c r="I177" s="112">
        <v>9432.3580000000002</v>
      </c>
      <c r="J177" s="334" t="s">
        <v>55</v>
      </c>
    </row>
    <row r="178" spans="1:10" s="118" customFormat="1" ht="14.25" customHeight="1">
      <c r="A178" s="35" t="s">
        <v>744</v>
      </c>
      <c r="B178" s="66"/>
      <c r="C178" s="112">
        <v>4406.4340000000002</v>
      </c>
      <c r="D178" s="112">
        <v>5288.8249999999998</v>
      </c>
      <c r="E178" s="112">
        <v>4390.8042000000014</v>
      </c>
      <c r="F178" s="112">
        <v>6925.8113400000002</v>
      </c>
      <c r="G178" s="112">
        <v>9292.0469900000007</v>
      </c>
      <c r="H178" s="112">
        <v>7059.0423100000007</v>
      </c>
      <c r="I178" s="112">
        <v>9007.8836200000005</v>
      </c>
      <c r="J178" s="381" t="s">
        <v>744</v>
      </c>
    </row>
    <row r="179" spans="1:10" s="118" customFormat="1" ht="14.25" customHeight="1">
      <c r="A179" s="35" t="s">
        <v>648</v>
      </c>
      <c r="B179" s="66"/>
      <c r="C179" s="112">
        <v>620.09900000000005</v>
      </c>
      <c r="D179" s="112">
        <v>3060.7950000000001</v>
      </c>
      <c r="E179" s="112">
        <v>4721.3814799999991</v>
      </c>
      <c r="F179" s="112">
        <v>6239.7154700000001</v>
      </c>
      <c r="G179" s="112">
        <v>7342.8773700000002</v>
      </c>
      <c r="H179" s="112">
        <v>6804.8734099999992</v>
      </c>
      <c r="I179" s="112">
        <v>8870.336580000001</v>
      </c>
      <c r="J179" s="381" t="s">
        <v>648</v>
      </c>
    </row>
    <row r="180" spans="1:10" s="118" customFormat="1" ht="14.25" customHeight="1">
      <c r="A180" s="35" t="s">
        <v>987</v>
      </c>
      <c r="B180" s="66"/>
      <c r="C180" s="112">
        <v>1957.2719999999999</v>
      </c>
      <c r="D180" s="112">
        <v>3097.7139999999999</v>
      </c>
      <c r="E180" s="112">
        <v>4583.9566510000004</v>
      </c>
      <c r="F180" s="112">
        <v>4488.9239500000003</v>
      </c>
      <c r="G180" s="112">
        <v>4761.997942</v>
      </c>
      <c r="H180" s="112">
        <v>5648.1013009999997</v>
      </c>
      <c r="I180" s="112">
        <v>8861.6254499999995</v>
      </c>
      <c r="J180" s="381" t="s">
        <v>987</v>
      </c>
    </row>
    <row r="181" spans="1:10" s="118" customFormat="1" ht="14.25" customHeight="1">
      <c r="A181" s="75" t="s">
        <v>769</v>
      </c>
      <c r="C181" s="112">
        <v>15008.321</v>
      </c>
      <c r="D181" s="112">
        <v>8587.2289999999994</v>
      </c>
      <c r="E181" s="112">
        <v>8470.8189999999995</v>
      </c>
      <c r="F181" s="112">
        <v>8890.7810000000009</v>
      </c>
      <c r="G181" s="112">
        <v>8354.8428550000008</v>
      </c>
      <c r="H181" s="112">
        <v>8289.0643490000002</v>
      </c>
      <c r="I181" s="112">
        <v>8853.008609999999</v>
      </c>
      <c r="J181" s="334" t="s">
        <v>769</v>
      </c>
    </row>
    <row r="182" spans="1:10" s="118" customFormat="1" ht="14.25" customHeight="1">
      <c r="A182" s="75" t="s">
        <v>921</v>
      </c>
      <c r="C182" s="235">
        <v>2813.7669999999998</v>
      </c>
      <c r="D182" s="235">
        <v>4366.7060000000001</v>
      </c>
      <c r="E182" s="235">
        <v>6965.1620000000003</v>
      </c>
      <c r="F182" s="235">
        <v>7543.085</v>
      </c>
      <c r="G182" s="235">
        <v>6653.5330000000004</v>
      </c>
      <c r="H182" s="235">
        <v>7041.1130000000003</v>
      </c>
      <c r="I182" s="235">
        <v>7945.9650000000001</v>
      </c>
      <c r="J182" s="36" t="s">
        <v>923</v>
      </c>
    </row>
    <row r="183" spans="1:10" s="118" customFormat="1" ht="14.25" customHeight="1">
      <c r="A183" s="75" t="s">
        <v>537</v>
      </c>
      <c r="C183" s="112">
        <v>3067.3679999999999</v>
      </c>
      <c r="D183" s="112">
        <v>3561.9797599999997</v>
      </c>
      <c r="E183" s="112">
        <v>3029.1905489999999</v>
      </c>
      <c r="F183" s="112">
        <v>4938.6659710000013</v>
      </c>
      <c r="G183" s="112">
        <v>5358.9831919999997</v>
      </c>
      <c r="H183" s="112">
        <v>7336.3164500000012</v>
      </c>
      <c r="I183" s="112">
        <v>6766.3975099999998</v>
      </c>
      <c r="J183" s="36" t="s">
        <v>537</v>
      </c>
    </row>
    <row r="184" spans="1:10" s="118" customFormat="1" ht="14.25" customHeight="1">
      <c r="A184" s="75" t="s">
        <v>662</v>
      </c>
      <c r="C184" s="112">
        <v>3127.9490000000001</v>
      </c>
      <c r="D184" s="112">
        <v>4390.424</v>
      </c>
      <c r="E184" s="112">
        <v>4927.5069999999996</v>
      </c>
      <c r="F184" s="112">
        <v>4721.8760000000002</v>
      </c>
      <c r="G184" s="112">
        <v>5803.9160000000002</v>
      </c>
      <c r="H184" s="112">
        <v>2000.0640000000001</v>
      </c>
      <c r="I184" s="112">
        <v>6639.6220000000003</v>
      </c>
      <c r="J184" s="36" t="s">
        <v>662</v>
      </c>
    </row>
    <row r="185" spans="1:10" s="118" customFormat="1" ht="14.25" customHeight="1">
      <c r="A185" s="75" t="s">
        <v>986</v>
      </c>
      <c r="C185" s="112" t="s">
        <v>250</v>
      </c>
      <c r="D185" s="112" t="s">
        <v>250</v>
      </c>
      <c r="E185" s="112" t="s">
        <v>250</v>
      </c>
      <c r="F185" s="112" t="s">
        <v>250</v>
      </c>
      <c r="G185" s="112">
        <v>5479.9870000000001</v>
      </c>
      <c r="H185" s="112">
        <v>6114.1719999999996</v>
      </c>
      <c r="I185" s="112">
        <v>6575.4</v>
      </c>
      <c r="J185" s="36" t="s">
        <v>986</v>
      </c>
    </row>
    <row r="186" spans="1:10" s="118" customFormat="1" ht="14.25" customHeight="1">
      <c r="A186" s="75" t="s">
        <v>770</v>
      </c>
      <c r="C186" s="112">
        <v>781.70100000000002</v>
      </c>
      <c r="D186" s="112">
        <v>1907.1197999999997</v>
      </c>
      <c r="E186" s="112">
        <v>3000.1453499999998</v>
      </c>
      <c r="F186" s="112">
        <v>3626.3001599999993</v>
      </c>
      <c r="G186" s="112">
        <v>4376.6858300000004</v>
      </c>
      <c r="H186" s="112">
        <v>5521.7640599999986</v>
      </c>
      <c r="I186" s="112">
        <v>6236.6912099999981</v>
      </c>
      <c r="J186" s="36" t="s">
        <v>572</v>
      </c>
    </row>
    <row r="187" spans="1:10" s="118" customFormat="1" ht="14.25" customHeight="1">
      <c r="A187" s="75" t="s">
        <v>297</v>
      </c>
      <c r="C187" s="112">
        <v>3468.5419999999999</v>
      </c>
      <c r="D187" s="112">
        <v>4570.8649999999998</v>
      </c>
      <c r="E187" s="112">
        <v>4311.5346299999992</v>
      </c>
      <c r="F187" s="112">
        <v>5008.2358900000008</v>
      </c>
      <c r="G187" s="112">
        <v>6828.6968200000001</v>
      </c>
      <c r="H187" s="112">
        <v>5877.3606900000004</v>
      </c>
      <c r="I187" s="112">
        <v>6107.8791200000005</v>
      </c>
      <c r="J187" s="36" t="s">
        <v>297</v>
      </c>
    </row>
    <row r="188" spans="1:10" s="118" customFormat="1" ht="14.25" customHeight="1">
      <c r="A188" s="75" t="s">
        <v>922</v>
      </c>
      <c r="C188" s="112">
        <v>4059.85</v>
      </c>
      <c r="D188" s="112">
        <v>4707.4390000000003</v>
      </c>
      <c r="E188" s="112">
        <v>3748.2170000000001</v>
      </c>
      <c r="F188" s="112">
        <v>4999.4189999999999</v>
      </c>
      <c r="G188" s="112">
        <v>5084.7690000000002</v>
      </c>
      <c r="H188" s="112">
        <v>6128.7860000000001</v>
      </c>
      <c r="I188" s="112">
        <v>6101.3360000000002</v>
      </c>
      <c r="J188" s="36" t="s">
        <v>922</v>
      </c>
    </row>
    <row r="189" spans="1:10" s="118" customFormat="1" ht="14.25" customHeight="1">
      <c r="A189" s="75" t="s">
        <v>266</v>
      </c>
      <c r="C189" s="112">
        <v>5204.0280000000002</v>
      </c>
      <c r="D189" s="112">
        <v>10923.314</v>
      </c>
      <c r="E189" s="112">
        <v>6842.3320000000003</v>
      </c>
      <c r="F189" s="112">
        <v>7248.665</v>
      </c>
      <c r="G189" s="112">
        <v>7154.8950000000004</v>
      </c>
      <c r="H189" s="112">
        <v>7333.1149999999998</v>
      </c>
      <c r="I189" s="112">
        <v>5564.049</v>
      </c>
      <c r="J189" s="36" t="s">
        <v>918</v>
      </c>
    </row>
    <row r="190" spans="1:10" s="118" customFormat="1" ht="14.25" customHeight="1">
      <c r="C190" s="67"/>
      <c r="D190" s="67"/>
      <c r="E190" s="67"/>
      <c r="F190" s="67"/>
      <c r="G190" s="67"/>
      <c r="H190" s="67"/>
      <c r="I190" s="67"/>
    </row>
    <row r="191" spans="1:10" s="118" customFormat="1" ht="14.25" customHeight="1">
      <c r="C191" s="67"/>
      <c r="D191" s="67"/>
      <c r="E191" s="67"/>
      <c r="F191" s="67"/>
      <c r="G191" s="67"/>
      <c r="H191" s="67"/>
      <c r="I191" s="67"/>
    </row>
    <row r="192" spans="1:10" s="118" customFormat="1" ht="14.25" customHeight="1">
      <c r="C192" s="67"/>
      <c r="D192" s="67"/>
      <c r="E192" s="67"/>
      <c r="F192" s="67"/>
      <c r="G192" s="67"/>
      <c r="H192" s="67"/>
      <c r="I192" s="67"/>
    </row>
    <row r="193" spans="3:9" s="118" customFormat="1" ht="14.25" customHeight="1">
      <c r="C193" s="67"/>
      <c r="D193" s="67"/>
      <c r="E193" s="67"/>
      <c r="F193" s="67"/>
      <c r="G193" s="67"/>
      <c r="H193" s="67"/>
      <c r="I193" s="67"/>
    </row>
    <row r="194" spans="3:9" s="118" customFormat="1" ht="14.25" customHeight="1">
      <c r="C194" s="67"/>
      <c r="D194" s="67"/>
      <c r="E194" s="67"/>
      <c r="F194" s="67"/>
      <c r="G194" s="67"/>
      <c r="H194" s="67"/>
      <c r="I194" s="67"/>
    </row>
    <row r="195" spans="3:9" s="118" customFormat="1" ht="14.25" customHeight="1">
      <c r="C195" s="67"/>
      <c r="D195" s="67"/>
      <c r="E195" s="67"/>
      <c r="F195" s="67"/>
      <c r="G195" s="67"/>
      <c r="H195" s="67"/>
      <c r="I195" s="67"/>
    </row>
    <row r="196" spans="3:9" s="118" customFormat="1" ht="14.25" customHeight="1">
      <c r="C196" s="67"/>
      <c r="D196" s="67"/>
      <c r="E196" s="67"/>
      <c r="F196" s="67"/>
      <c r="G196" s="67"/>
      <c r="H196" s="67"/>
      <c r="I196" s="67"/>
    </row>
    <row r="197" spans="3:9" s="118" customFormat="1" ht="14.25" customHeight="1">
      <c r="C197" s="67"/>
      <c r="D197" s="67"/>
      <c r="E197" s="67"/>
      <c r="F197" s="67"/>
      <c r="G197" s="67"/>
      <c r="H197" s="67"/>
      <c r="I197" s="67"/>
    </row>
    <row r="198" spans="3:9" s="118" customFormat="1" ht="14.25" customHeight="1">
      <c r="C198" s="67"/>
      <c r="D198" s="67"/>
      <c r="E198" s="67"/>
      <c r="F198" s="67"/>
      <c r="G198" s="67"/>
      <c r="H198" s="67"/>
      <c r="I198" s="67"/>
    </row>
    <row r="199" spans="3:9" s="118" customFormat="1" ht="14.25" customHeight="1">
      <c r="C199" s="67"/>
      <c r="D199" s="67"/>
      <c r="E199" s="67"/>
      <c r="F199" s="67"/>
      <c r="G199" s="67"/>
      <c r="H199" s="67"/>
      <c r="I199" s="67"/>
    </row>
    <row r="200" spans="3:9" s="118" customFormat="1" ht="14.25" customHeight="1">
      <c r="C200" s="67"/>
      <c r="D200" s="67"/>
      <c r="E200" s="67"/>
      <c r="F200" s="67"/>
      <c r="G200" s="67"/>
      <c r="H200" s="67"/>
      <c r="I200" s="67"/>
    </row>
    <row r="201" spans="3:9" s="118" customFormat="1" ht="14.25" customHeight="1">
      <c r="C201" s="67"/>
      <c r="D201" s="67"/>
      <c r="E201" s="67"/>
      <c r="F201" s="67"/>
      <c r="G201" s="67"/>
      <c r="H201" s="67"/>
      <c r="I201" s="67"/>
    </row>
    <row r="202" spans="3:9" s="118" customFormat="1" ht="14.25" customHeight="1">
      <c r="C202" s="67"/>
      <c r="D202" s="67"/>
      <c r="E202" s="67"/>
      <c r="F202" s="67"/>
      <c r="G202" s="67"/>
      <c r="H202" s="67"/>
      <c r="I202" s="67"/>
    </row>
    <row r="203" spans="3:9" s="118" customFormat="1" ht="14.25" customHeight="1">
      <c r="C203" s="67"/>
      <c r="D203" s="67"/>
      <c r="E203" s="67"/>
      <c r="F203" s="67"/>
      <c r="G203" s="67"/>
      <c r="H203" s="67"/>
      <c r="I203" s="67"/>
    </row>
    <row r="204" spans="3:9" s="118" customFormat="1" ht="14.25" customHeight="1">
      <c r="C204" s="67"/>
      <c r="D204" s="67"/>
      <c r="E204" s="67"/>
      <c r="F204" s="67"/>
      <c r="G204" s="67"/>
      <c r="H204" s="67"/>
      <c r="I204" s="67"/>
    </row>
    <row r="205" spans="3:9" s="118" customFormat="1" ht="14.25" customHeight="1">
      <c r="C205" s="67"/>
      <c r="D205" s="67"/>
      <c r="E205" s="67"/>
      <c r="F205" s="67"/>
      <c r="G205" s="67"/>
      <c r="H205" s="67"/>
      <c r="I205" s="67"/>
    </row>
    <row r="206" spans="3:9" s="118" customFormat="1" ht="14.25" customHeight="1">
      <c r="C206" s="67"/>
      <c r="D206" s="67"/>
      <c r="E206" s="67"/>
      <c r="F206" s="67"/>
      <c r="G206" s="67"/>
      <c r="H206" s="67"/>
      <c r="I206" s="67"/>
    </row>
    <row r="207" spans="3:9" s="118" customFormat="1" ht="14.25" customHeight="1">
      <c r="C207" s="67"/>
      <c r="D207" s="67"/>
      <c r="E207" s="67"/>
      <c r="F207" s="67"/>
      <c r="G207" s="67"/>
      <c r="H207" s="67"/>
      <c r="I207" s="67"/>
    </row>
    <row r="208" spans="3:9" s="118" customFormat="1" ht="14.25" customHeight="1">
      <c r="C208" s="67"/>
      <c r="D208" s="67"/>
      <c r="E208" s="67"/>
      <c r="F208" s="67"/>
      <c r="G208" s="67"/>
      <c r="H208" s="67"/>
      <c r="I208" s="67"/>
    </row>
    <row r="209" spans="1:10" s="118" customFormat="1" ht="14.25" customHeight="1">
      <c r="C209" s="67"/>
      <c r="D209" s="67"/>
      <c r="E209" s="67"/>
      <c r="F209" s="67"/>
      <c r="G209" s="67"/>
      <c r="H209" s="67"/>
      <c r="I209" s="67"/>
    </row>
    <row r="210" spans="1:10" s="118" customFormat="1" ht="14.25" customHeight="1">
      <c r="C210" s="67"/>
      <c r="D210" s="67"/>
      <c r="E210" s="67"/>
      <c r="F210" s="67"/>
      <c r="G210" s="67"/>
      <c r="H210" s="67"/>
      <c r="I210" s="67"/>
    </row>
    <row r="211" spans="1:10" s="118" customFormat="1" ht="14.25" customHeight="1">
      <c r="C211" s="67"/>
      <c r="D211" s="67"/>
      <c r="E211" s="67"/>
      <c r="F211" s="67"/>
      <c r="G211" s="67"/>
      <c r="H211" s="67"/>
      <c r="I211" s="67"/>
    </row>
    <row r="212" spans="1:10" s="118" customFormat="1" ht="5" customHeight="1">
      <c r="C212" s="67"/>
      <c r="D212" s="67"/>
      <c r="E212" s="67"/>
      <c r="F212" s="67"/>
      <c r="G212" s="67"/>
      <c r="H212" s="67"/>
      <c r="I212" s="67"/>
    </row>
    <row r="213" spans="1:10" ht="12" customHeight="1">
      <c r="A213" s="543"/>
      <c r="B213" s="57" t="s">
        <v>749</v>
      </c>
      <c r="J213" s="91"/>
    </row>
    <row r="214" spans="1:10" ht="12" customHeight="1">
      <c r="A214" s="544"/>
      <c r="B214" s="244" t="s">
        <v>73</v>
      </c>
      <c r="J214" s="13"/>
    </row>
    <row r="215" spans="1:10" ht="12" customHeight="1">
      <c r="A215" s="544"/>
      <c r="B215" s="244" t="s">
        <v>994</v>
      </c>
      <c r="J215" s="91"/>
    </row>
    <row r="216" spans="1:10" ht="12" customHeight="1">
      <c r="A216" s="544"/>
      <c r="B216" s="154"/>
      <c r="J216" s="165"/>
    </row>
  </sheetData>
  <mergeCells count="10">
    <mergeCell ref="A3:A4"/>
    <mergeCell ref="A57:A58"/>
    <mergeCell ref="A51:A54"/>
    <mergeCell ref="A50:B50"/>
    <mergeCell ref="A159:A162"/>
    <mergeCell ref="A165:A166"/>
    <mergeCell ref="A213:A216"/>
    <mergeCell ref="A111:A112"/>
    <mergeCell ref="A104:B104"/>
    <mergeCell ref="A105:A108"/>
  </mergeCells>
  <hyperlinks>
    <hyperlink ref="J3" location="'Inhoudsopgave Zuivel in cijfers'!A1" display="Terug naar inhoudsopgave" xr:uid="{6F221A7E-41DF-42FD-91A7-4E32831706DA}"/>
    <hyperlink ref="J4" location="'Inhoudsopgave Zuivel in cijfers'!A1" display="Back to table of contents" xr:uid="{097C2186-B6C0-4560-9355-06D6F7746950}"/>
  </hyperlinks>
  <printOptions horizontalCentered="1"/>
  <pageMargins left="0.39370078740157483" right="0.39370078740157483" top="0.39370078740157483" bottom="0.39370078740157483" header="0" footer="0"/>
  <pageSetup paperSize="9" orientation="portrait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sheetPr>
    <tabColor rgb="FFBBD25B"/>
  </sheetPr>
  <dimension ref="A1:J163"/>
  <sheetViews>
    <sheetView showWhiteSpace="0" zoomScaleNormal="100" workbookViewId="0"/>
  </sheetViews>
  <sheetFormatPr baseColWidth="10" defaultColWidth="9.5" defaultRowHeight="14.5" customHeight="1"/>
  <cols>
    <col min="1" max="1" width="9.5" style="2"/>
    <col min="2" max="2" width="20" style="2" customWidth="1"/>
    <col min="3" max="9" width="11.5" style="7" customWidth="1"/>
    <col min="10" max="10" width="28.5" style="2" customWidth="1"/>
    <col min="11" max="16384" width="9.5" style="2"/>
  </cols>
  <sheetData>
    <row r="1" spans="1:10" ht="23" customHeight="1">
      <c r="A1" s="1"/>
      <c r="B1" s="1"/>
      <c r="C1" s="161"/>
      <c r="D1" s="161"/>
      <c r="E1" s="25"/>
      <c r="F1" s="25"/>
      <c r="G1" s="25"/>
      <c r="H1" s="25"/>
      <c r="I1" s="25"/>
      <c r="J1" s="109" t="s">
        <v>607</v>
      </c>
    </row>
    <row r="2" spans="1:10" ht="12" customHeight="1">
      <c r="A2" s="1"/>
      <c r="B2" s="3"/>
      <c r="C2" s="3"/>
      <c r="D2" s="3"/>
      <c r="E2" s="3"/>
      <c r="F2" s="3"/>
      <c r="G2" s="3"/>
      <c r="H2" s="3"/>
      <c r="I2" s="3"/>
      <c r="J2" s="59" t="s">
        <v>1001</v>
      </c>
    </row>
    <row r="3" spans="1:10" ht="18" customHeight="1">
      <c r="A3" s="550">
        <v>57</v>
      </c>
      <c r="B3" s="107" t="s">
        <v>570</v>
      </c>
      <c r="C3" s="162"/>
      <c r="D3" s="162"/>
      <c r="E3" s="162"/>
      <c r="F3" s="162"/>
      <c r="G3" s="162"/>
      <c r="H3" s="162"/>
      <c r="I3" s="162"/>
      <c r="J3" s="125" t="s">
        <v>583</v>
      </c>
    </row>
    <row r="4" spans="1:10" ht="18" customHeight="1">
      <c r="A4" s="551"/>
      <c r="B4" s="241" t="s">
        <v>571</v>
      </c>
      <c r="C4" s="164"/>
      <c r="D4" s="164"/>
      <c r="E4" s="164"/>
      <c r="F4" s="164"/>
      <c r="G4" s="164"/>
      <c r="H4" s="164"/>
      <c r="I4" s="164"/>
      <c r="J4" s="225" t="s">
        <v>584</v>
      </c>
    </row>
    <row r="5" spans="1:10" s="118" customFormat="1" ht="14.25" customHeight="1">
      <c r="C5" s="67"/>
      <c r="D5" s="67"/>
      <c r="E5" s="67"/>
      <c r="F5" s="67"/>
      <c r="G5" s="67"/>
      <c r="H5" s="67"/>
      <c r="I5" s="67"/>
    </row>
    <row r="6" spans="1:10" s="118" customFormat="1" ht="14.25" customHeight="1">
      <c r="C6" s="67"/>
      <c r="D6" s="67"/>
      <c r="E6" s="67"/>
      <c r="F6" s="67"/>
      <c r="G6" s="67"/>
      <c r="H6" s="67"/>
      <c r="I6" s="67"/>
    </row>
    <row r="7" spans="1:10" s="118" customFormat="1" ht="14.25" customHeight="1">
      <c r="C7" s="67"/>
      <c r="D7" s="67"/>
      <c r="E7" s="67"/>
      <c r="F7" s="67"/>
      <c r="G7" s="67"/>
      <c r="H7" s="67"/>
      <c r="I7" s="67"/>
    </row>
    <row r="8" spans="1:10" ht="14.25" customHeight="1">
      <c r="A8" s="242" t="s">
        <v>773</v>
      </c>
      <c r="B8" s="118"/>
      <c r="C8" s="67"/>
      <c r="D8" s="67"/>
      <c r="E8" s="67"/>
      <c r="F8" s="67"/>
      <c r="G8" s="67"/>
      <c r="H8" s="67"/>
      <c r="I8" s="67"/>
      <c r="J8" s="110" t="s">
        <v>774</v>
      </c>
    </row>
    <row r="9" spans="1:10" ht="9" customHeight="1"/>
    <row r="10" spans="1:10" ht="18.75" customHeight="1">
      <c r="A10" s="34" t="s">
        <v>0</v>
      </c>
      <c r="B10" s="88"/>
      <c r="C10" s="110">
        <v>2010</v>
      </c>
      <c r="D10" s="110">
        <v>2015</v>
      </c>
      <c r="E10" s="110">
        <v>2020</v>
      </c>
      <c r="F10" s="110">
        <v>2021</v>
      </c>
      <c r="G10" s="110">
        <v>2022</v>
      </c>
      <c r="H10" s="110">
        <v>2023</v>
      </c>
      <c r="I10" s="110" t="s">
        <v>1003</v>
      </c>
      <c r="J10" s="248" t="s">
        <v>0</v>
      </c>
    </row>
    <row r="11" spans="1:10" s="118" customFormat="1" ht="14.25" customHeight="1">
      <c r="C11" s="67"/>
      <c r="D11" s="67"/>
      <c r="E11" s="67"/>
      <c r="F11" s="67"/>
      <c r="G11" s="67"/>
      <c r="H11" s="67"/>
      <c r="I11" s="67"/>
    </row>
    <row r="12" spans="1:10" s="118" customFormat="1" ht="14.25" customHeight="1">
      <c r="A12" s="258" t="s">
        <v>765</v>
      </c>
      <c r="B12" s="237"/>
      <c r="C12" s="115">
        <v>737939.19400450308</v>
      </c>
      <c r="D12" s="115">
        <v>917393.18300000019</v>
      </c>
      <c r="E12" s="115">
        <v>976829.79899999988</v>
      </c>
      <c r="F12" s="115">
        <v>1066641.4620000001</v>
      </c>
      <c r="G12" s="115">
        <v>1015535.7799999998</v>
      </c>
      <c r="H12" s="115">
        <v>1014454.1180000002</v>
      </c>
      <c r="I12" s="115">
        <v>944523.56</v>
      </c>
      <c r="J12" s="246" t="s">
        <v>765</v>
      </c>
    </row>
    <row r="13" spans="1:10" s="118" customFormat="1" ht="14.25" customHeight="1">
      <c r="A13" s="35"/>
      <c r="B13" s="66"/>
      <c r="C13" s="67"/>
      <c r="D13" s="112"/>
      <c r="E13" s="112"/>
      <c r="F13" s="112"/>
      <c r="G13" s="112"/>
      <c r="H13" s="112"/>
      <c r="I13" s="112"/>
      <c r="J13" s="75"/>
    </row>
    <row r="14" spans="1:10" s="118" customFormat="1" ht="14.25" customHeight="1">
      <c r="A14" s="35" t="s">
        <v>15</v>
      </c>
      <c r="B14" s="66"/>
      <c r="C14" s="112">
        <v>160318</v>
      </c>
      <c r="D14" s="112">
        <v>197972.8</v>
      </c>
      <c r="E14" s="112">
        <v>200391.81700000001</v>
      </c>
      <c r="F14" s="112">
        <v>216179.274</v>
      </c>
      <c r="G14" s="112">
        <v>241376.85399999999</v>
      </c>
      <c r="H14" s="112">
        <v>254307.16500000001</v>
      </c>
      <c r="I14" s="112">
        <v>240853.08199999999</v>
      </c>
      <c r="J14" s="36" t="s">
        <v>16</v>
      </c>
    </row>
    <row r="15" spans="1:10" s="118" customFormat="1" ht="14.25" customHeight="1">
      <c r="A15" s="258" t="s">
        <v>60</v>
      </c>
      <c r="B15" s="237"/>
      <c r="C15" s="115">
        <v>54441.993999999999</v>
      </c>
      <c r="D15" s="115">
        <v>139266.48300000001</v>
      </c>
      <c r="E15" s="115">
        <v>158685.01199999999</v>
      </c>
      <c r="F15" s="115">
        <v>182366.761</v>
      </c>
      <c r="G15" s="115">
        <v>165324.22</v>
      </c>
      <c r="H15" s="115">
        <v>174204.50200000001</v>
      </c>
      <c r="I15" s="115">
        <v>153844.58199999999</v>
      </c>
      <c r="J15" s="246" t="s">
        <v>70</v>
      </c>
    </row>
    <row r="16" spans="1:10" s="118" customFormat="1" ht="14.25" customHeight="1">
      <c r="A16" s="35" t="s">
        <v>14</v>
      </c>
      <c r="B16" s="66"/>
      <c r="C16" s="112">
        <v>145889</v>
      </c>
      <c r="D16" s="112">
        <v>151858.9</v>
      </c>
      <c r="E16" s="112">
        <v>192021.02799999999</v>
      </c>
      <c r="F16" s="112">
        <v>204323.655</v>
      </c>
      <c r="G16" s="112">
        <v>170448.36499999999</v>
      </c>
      <c r="H16" s="112">
        <v>152945.56200000001</v>
      </c>
      <c r="I16" s="112">
        <v>134893.272</v>
      </c>
      <c r="J16" s="36" t="s">
        <v>93</v>
      </c>
    </row>
    <row r="17" spans="1:10" s="118" customFormat="1" ht="14.25" customHeight="1">
      <c r="A17" s="35" t="s">
        <v>61</v>
      </c>
      <c r="B17" s="66"/>
      <c r="C17" s="112">
        <v>112976</v>
      </c>
      <c r="D17" s="112">
        <v>157423.4</v>
      </c>
      <c r="E17" s="112">
        <v>130780.899</v>
      </c>
      <c r="F17" s="112">
        <v>144249.378</v>
      </c>
      <c r="G17" s="112">
        <v>122672.284</v>
      </c>
      <c r="H17" s="112">
        <v>124866.531</v>
      </c>
      <c r="I17" s="112">
        <v>95993.778000000006</v>
      </c>
      <c r="J17" s="36" t="s">
        <v>17</v>
      </c>
    </row>
    <row r="18" spans="1:10" s="118" customFormat="1" ht="14.25" customHeight="1">
      <c r="A18" s="35" t="s">
        <v>22</v>
      </c>
      <c r="B18" s="66"/>
      <c r="C18" s="112">
        <v>74315</v>
      </c>
      <c r="D18" s="112">
        <v>73939.100000000006</v>
      </c>
      <c r="E18" s="112">
        <v>59612.733999999997</v>
      </c>
      <c r="F18" s="112">
        <v>69211.591</v>
      </c>
      <c r="G18" s="112">
        <v>67948.600000000006</v>
      </c>
      <c r="H18" s="112">
        <v>67312.263000000006</v>
      </c>
      <c r="I18" s="112">
        <v>73110.471999999994</v>
      </c>
      <c r="J18" s="36" t="s">
        <v>23</v>
      </c>
    </row>
    <row r="19" spans="1:10" s="118" customFormat="1" ht="14.25" customHeight="1">
      <c r="A19" s="35" t="s">
        <v>18</v>
      </c>
      <c r="B19" s="66"/>
      <c r="C19" s="112">
        <v>16437</v>
      </c>
      <c r="D19" s="112">
        <v>24186.400000000001</v>
      </c>
      <c r="E19" s="112">
        <v>25684.755000000001</v>
      </c>
      <c r="F19" s="112">
        <v>26341.822</v>
      </c>
      <c r="G19" s="112">
        <v>29485.625</v>
      </c>
      <c r="H19" s="112">
        <v>34914.523000000001</v>
      </c>
      <c r="I19" s="112">
        <v>38610.142</v>
      </c>
      <c r="J19" s="36" t="s">
        <v>19</v>
      </c>
    </row>
    <row r="20" spans="1:10" s="118" customFormat="1" ht="14.25" customHeight="1">
      <c r="A20" s="35" t="s">
        <v>66</v>
      </c>
      <c r="B20" s="66"/>
      <c r="C20" s="112">
        <v>19192</v>
      </c>
      <c r="D20" s="112">
        <v>24209.9</v>
      </c>
      <c r="E20" s="112">
        <v>27239.578000000001</v>
      </c>
      <c r="F20" s="112">
        <v>25810.718000000001</v>
      </c>
      <c r="G20" s="112">
        <v>24324.323</v>
      </c>
      <c r="H20" s="112">
        <v>25783.749</v>
      </c>
      <c r="I20" s="112">
        <v>26560.081999999999</v>
      </c>
      <c r="J20" s="36" t="s">
        <v>109</v>
      </c>
    </row>
    <row r="21" spans="1:10" s="118" customFormat="1" ht="14.25" customHeight="1">
      <c r="A21" s="35" t="s">
        <v>64</v>
      </c>
      <c r="B21" s="66"/>
      <c r="C21" s="112">
        <v>5210</v>
      </c>
      <c r="D21" s="112">
        <v>9026.5</v>
      </c>
      <c r="E21" s="112">
        <v>16429.965</v>
      </c>
      <c r="F21" s="112">
        <v>18203.817999999999</v>
      </c>
      <c r="G21" s="112">
        <v>18126.39</v>
      </c>
      <c r="H21" s="112">
        <v>19379.954000000002</v>
      </c>
      <c r="I21" s="112">
        <v>22213.156999999999</v>
      </c>
      <c r="J21" s="36" t="s">
        <v>43</v>
      </c>
    </row>
    <row r="22" spans="1:10" s="118" customFormat="1" ht="14.25" customHeight="1">
      <c r="A22" s="35" t="s">
        <v>29</v>
      </c>
      <c r="B22" s="66"/>
      <c r="C22" s="112">
        <v>14427</v>
      </c>
      <c r="D22" s="112">
        <v>15992.7</v>
      </c>
      <c r="E22" s="112">
        <v>18363.879000000001</v>
      </c>
      <c r="F22" s="112">
        <v>18723.974999999999</v>
      </c>
      <c r="G22" s="112">
        <v>20017.244999999999</v>
      </c>
      <c r="H22" s="112">
        <v>21456.867999999999</v>
      </c>
      <c r="I22" s="112">
        <v>20390.985000000001</v>
      </c>
      <c r="J22" s="36" t="s">
        <v>30</v>
      </c>
    </row>
    <row r="23" spans="1:10" s="118" customFormat="1" ht="14.25" customHeight="1">
      <c r="A23" s="35" t="s">
        <v>31</v>
      </c>
      <c r="B23" s="66"/>
      <c r="C23" s="112">
        <v>14268</v>
      </c>
      <c r="D23" s="112">
        <v>13662.7</v>
      </c>
      <c r="E23" s="112">
        <v>21505.069</v>
      </c>
      <c r="F23" s="112">
        <v>32379.449000000001</v>
      </c>
      <c r="G23" s="112">
        <v>26987.915000000001</v>
      </c>
      <c r="H23" s="112">
        <v>22018.864000000001</v>
      </c>
      <c r="I23" s="112">
        <v>20165.035</v>
      </c>
      <c r="J23" s="36" t="s">
        <v>32</v>
      </c>
    </row>
    <row r="24" spans="1:10" s="118" customFormat="1" ht="14.25" customHeight="1">
      <c r="A24" s="35" t="s">
        <v>27</v>
      </c>
      <c r="B24" s="66"/>
      <c r="C24" s="112">
        <v>47904</v>
      </c>
      <c r="D24" s="112">
        <v>21084.5</v>
      </c>
      <c r="E24" s="112">
        <v>17354.807000000001</v>
      </c>
      <c r="F24" s="112">
        <v>17331.093000000001</v>
      </c>
      <c r="G24" s="112">
        <v>28272.478999999999</v>
      </c>
      <c r="H24" s="112">
        <v>15801.039000000001</v>
      </c>
      <c r="I24" s="112">
        <v>14848.478999999999</v>
      </c>
      <c r="J24" s="36" t="s">
        <v>28</v>
      </c>
    </row>
    <row r="25" spans="1:10" s="118" customFormat="1" ht="14.25" customHeight="1">
      <c r="A25" s="35" t="s">
        <v>51</v>
      </c>
      <c r="B25" s="66"/>
      <c r="C25" s="112">
        <v>9079</v>
      </c>
      <c r="D25" s="112">
        <v>15215.4</v>
      </c>
      <c r="E25" s="112">
        <v>16920.989000000001</v>
      </c>
      <c r="F25" s="112">
        <v>15638.977000000001</v>
      </c>
      <c r="G25" s="112">
        <v>15471.624</v>
      </c>
      <c r="H25" s="112">
        <v>14011.807000000001</v>
      </c>
      <c r="I25" s="112">
        <v>14410.21</v>
      </c>
      <c r="J25" s="36" t="s">
        <v>52</v>
      </c>
    </row>
    <row r="26" spans="1:10" s="118" customFormat="1" ht="14.25" customHeight="1">
      <c r="A26" s="35" t="s">
        <v>24</v>
      </c>
      <c r="B26" s="66"/>
      <c r="C26" s="112">
        <v>12586</v>
      </c>
      <c r="D26" s="112">
        <v>12877.3</v>
      </c>
      <c r="E26" s="112">
        <v>16219.239</v>
      </c>
      <c r="F26" s="112">
        <v>16219.869000000001</v>
      </c>
      <c r="G26" s="112">
        <v>14539.933000000001</v>
      </c>
      <c r="H26" s="112">
        <v>15398.326999999999</v>
      </c>
      <c r="I26" s="112">
        <v>14178.808000000001</v>
      </c>
      <c r="J26" s="36" t="s">
        <v>25</v>
      </c>
    </row>
    <row r="27" spans="1:10" s="118" customFormat="1" ht="14.25" customHeight="1">
      <c r="A27" s="35" t="s">
        <v>20</v>
      </c>
      <c r="B27" s="66"/>
      <c r="C27" s="112">
        <v>9629</v>
      </c>
      <c r="D27" s="112">
        <v>10316.5</v>
      </c>
      <c r="E27" s="112">
        <v>9665.2870000000003</v>
      </c>
      <c r="F27" s="112">
        <v>10281.384</v>
      </c>
      <c r="G27" s="112">
        <v>10292.121999999999</v>
      </c>
      <c r="H27" s="112">
        <v>11764.097</v>
      </c>
      <c r="I27" s="112">
        <v>12716.216</v>
      </c>
      <c r="J27" s="36" t="s">
        <v>21</v>
      </c>
    </row>
    <row r="28" spans="1:10" s="118" customFormat="1" ht="14.25" customHeight="1">
      <c r="A28" s="35" t="s">
        <v>36</v>
      </c>
      <c r="B28" s="66"/>
      <c r="C28" s="112">
        <v>10368</v>
      </c>
      <c r="D28" s="112">
        <v>9069.4</v>
      </c>
      <c r="E28" s="112">
        <v>6881.3450000000003</v>
      </c>
      <c r="F28" s="112">
        <v>7579.107</v>
      </c>
      <c r="G28" s="112">
        <v>7946.2920000000004</v>
      </c>
      <c r="H28" s="112">
        <v>8004.1260000000002</v>
      </c>
      <c r="I28" s="112">
        <v>9046.2469999999994</v>
      </c>
      <c r="J28" s="36" t="s">
        <v>36</v>
      </c>
    </row>
    <row r="29" spans="1:10" s="118" customFormat="1" ht="14.25" customHeight="1">
      <c r="A29" s="35" t="s">
        <v>47</v>
      </c>
      <c r="B29" s="66"/>
      <c r="C29" s="112">
        <v>3906</v>
      </c>
      <c r="D29" s="112">
        <v>8101.6</v>
      </c>
      <c r="E29" s="112">
        <v>9060.7090000000007</v>
      </c>
      <c r="F29" s="112">
        <v>9028.8529999999992</v>
      </c>
      <c r="G29" s="112">
        <v>8786.1759999999995</v>
      </c>
      <c r="H29" s="112">
        <v>9291.6540000000005</v>
      </c>
      <c r="I29" s="112">
        <v>8898.2569999999996</v>
      </c>
      <c r="J29" s="36" t="s">
        <v>48</v>
      </c>
    </row>
    <row r="30" spans="1:10" s="118" customFormat="1" ht="14.25" customHeight="1">
      <c r="A30" s="35" t="s">
        <v>37</v>
      </c>
      <c r="B30" s="66"/>
      <c r="C30" s="112">
        <v>8116</v>
      </c>
      <c r="D30" s="112">
        <v>9844.2999999999993</v>
      </c>
      <c r="E30" s="112">
        <v>20233.971000000001</v>
      </c>
      <c r="F30" s="112">
        <v>21847.803</v>
      </c>
      <c r="G30" s="112">
        <v>11713.807000000001</v>
      </c>
      <c r="H30" s="112">
        <v>8402.741</v>
      </c>
      <c r="I30" s="112">
        <v>7969.1040000000003</v>
      </c>
      <c r="J30" s="36" t="s">
        <v>38</v>
      </c>
    </row>
    <row r="31" spans="1:10" s="118" customFormat="1" ht="14.25" customHeight="1">
      <c r="A31" s="35" t="s">
        <v>34</v>
      </c>
      <c r="B31" s="66"/>
      <c r="C31" s="112">
        <v>5786</v>
      </c>
      <c r="D31" s="112">
        <v>7232.8</v>
      </c>
      <c r="E31" s="112">
        <v>6944.4539999999997</v>
      </c>
      <c r="F31" s="112">
        <v>6667.27</v>
      </c>
      <c r="G31" s="112">
        <v>6306.3010000000004</v>
      </c>
      <c r="H31" s="112">
        <v>6960.3010000000004</v>
      </c>
      <c r="I31" s="112">
        <v>7509.3509999999997</v>
      </c>
      <c r="J31" s="36" t="s">
        <v>35</v>
      </c>
    </row>
    <row r="32" spans="1:10" s="118" customFormat="1" ht="14.25" customHeight="1">
      <c r="A32" s="35" t="s">
        <v>63</v>
      </c>
      <c r="B32" s="66"/>
      <c r="C32" s="112">
        <v>873</v>
      </c>
      <c r="D32" s="112">
        <v>2426.6</v>
      </c>
      <c r="E32" s="112">
        <v>5300.9309999999996</v>
      </c>
      <c r="F32" s="112">
        <v>6323.81</v>
      </c>
      <c r="G32" s="112">
        <v>6369.7150000000001</v>
      </c>
      <c r="H32" s="112">
        <v>6002.2640000000001</v>
      </c>
      <c r="I32" s="112">
        <v>5565.0069999999996</v>
      </c>
      <c r="J32" s="36" t="s">
        <v>53</v>
      </c>
    </row>
    <row r="33" spans="1:10" s="118" customFormat="1" ht="14.25" customHeight="1">
      <c r="A33" s="35" t="s">
        <v>40</v>
      </c>
      <c r="B33" s="66"/>
      <c r="C33" s="112">
        <v>1872</v>
      </c>
      <c r="D33" s="112">
        <v>1771.8</v>
      </c>
      <c r="E33" s="112">
        <v>4789.7820000000002</v>
      </c>
      <c r="F33" s="112">
        <v>4723.9179999999997</v>
      </c>
      <c r="G33" s="112">
        <v>4465.6409999999996</v>
      </c>
      <c r="H33" s="112">
        <v>4881.7430000000004</v>
      </c>
      <c r="I33" s="112">
        <v>5069.4340000000002</v>
      </c>
      <c r="J33" s="36" t="s">
        <v>41</v>
      </c>
    </row>
    <row r="34" spans="1:10" s="118" customFormat="1" ht="14.25" customHeight="1">
      <c r="A34" s="35" t="s">
        <v>507</v>
      </c>
      <c r="B34" s="66"/>
      <c r="C34" s="112">
        <v>1125.2000045031309</v>
      </c>
      <c r="D34" s="112">
        <v>3146.4</v>
      </c>
      <c r="E34" s="112">
        <v>3510.654</v>
      </c>
      <c r="F34" s="112">
        <v>3690.7660000000001</v>
      </c>
      <c r="G34" s="112">
        <v>3850.8229999999999</v>
      </c>
      <c r="H34" s="112">
        <v>5097.951</v>
      </c>
      <c r="I34" s="112">
        <v>4973.1719999999996</v>
      </c>
      <c r="J34" s="36" t="s">
        <v>508</v>
      </c>
    </row>
    <row r="35" spans="1:10" s="118" customFormat="1" ht="14.25" customHeight="1">
      <c r="A35" s="35" t="s">
        <v>44</v>
      </c>
      <c r="B35" s="66"/>
      <c r="C35" s="112">
        <v>3843</v>
      </c>
      <c r="D35" s="112">
        <v>2472.6999999999998</v>
      </c>
      <c r="E35" s="112">
        <v>2102.7289999999998</v>
      </c>
      <c r="F35" s="112">
        <v>2708.7840000000001</v>
      </c>
      <c r="G35" s="112">
        <v>3271.42</v>
      </c>
      <c r="H35" s="112">
        <v>3478.902</v>
      </c>
      <c r="I35" s="112">
        <v>3817.3040000000001</v>
      </c>
      <c r="J35" s="36" t="s">
        <v>45</v>
      </c>
    </row>
    <row r="36" spans="1:10" s="118" customFormat="1" ht="14.25" customHeight="1">
      <c r="A36" s="35" t="s">
        <v>65</v>
      </c>
      <c r="B36" s="66"/>
      <c r="C36" s="112">
        <v>1140</v>
      </c>
      <c r="D36" s="112">
        <v>2064.8000000000002</v>
      </c>
      <c r="E36" s="112">
        <v>2353.723</v>
      </c>
      <c r="F36" s="112">
        <v>2429.9290000000001</v>
      </c>
      <c r="G36" s="112">
        <v>2679.808</v>
      </c>
      <c r="H36" s="112">
        <v>3152.5360000000001</v>
      </c>
      <c r="I36" s="112">
        <v>3329.3789999999999</v>
      </c>
      <c r="J36" s="36" t="s">
        <v>39</v>
      </c>
    </row>
    <row r="37" spans="1:10" s="118" customFormat="1" ht="14.25" customHeight="1">
      <c r="A37" s="35" t="s">
        <v>49</v>
      </c>
      <c r="B37" s="66"/>
      <c r="C37" s="112">
        <v>690</v>
      </c>
      <c r="D37" s="112">
        <v>1178.4000000000001</v>
      </c>
      <c r="E37" s="112">
        <v>1340.0450000000001</v>
      </c>
      <c r="F37" s="112">
        <v>1442.1120000000001</v>
      </c>
      <c r="G37" s="112">
        <v>1708.277</v>
      </c>
      <c r="H37" s="112">
        <v>1853.13</v>
      </c>
      <c r="I37" s="112">
        <v>2446.2890000000002</v>
      </c>
      <c r="J37" s="36" t="s">
        <v>50</v>
      </c>
    </row>
    <row r="38" spans="1:10" s="118" customFormat="1" ht="14.25" customHeight="1">
      <c r="A38" s="35" t="s">
        <v>42</v>
      </c>
      <c r="B38" s="66"/>
      <c r="C38" s="112">
        <v>1314</v>
      </c>
      <c r="D38" s="112">
        <v>1751.4</v>
      </c>
      <c r="E38" s="112">
        <v>1912.923</v>
      </c>
      <c r="F38" s="112">
        <v>1555.0329999999999</v>
      </c>
      <c r="G38" s="112">
        <v>1643.5039999999999</v>
      </c>
      <c r="H38" s="112">
        <v>1684.229</v>
      </c>
      <c r="I38" s="112">
        <v>1622.423</v>
      </c>
      <c r="J38" s="36" t="s">
        <v>42</v>
      </c>
    </row>
    <row r="39" spans="1:10" s="118" customFormat="1" ht="14.25" customHeight="1">
      <c r="A39" s="35" t="s">
        <v>33</v>
      </c>
      <c r="B39" s="66"/>
      <c r="C39" s="112">
        <v>1730</v>
      </c>
      <c r="D39" s="112">
        <v>881.8</v>
      </c>
      <c r="E39" s="112">
        <v>989.85199999999998</v>
      </c>
      <c r="F39" s="112">
        <v>931.92899999999997</v>
      </c>
      <c r="G39" s="112">
        <v>899.08600000000001</v>
      </c>
      <c r="H39" s="112">
        <v>920.61500000000001</v>
      </c>
      <c r="I39" s="112">
        <v>889.05</v>
      </c>
      <c r="J39" s="36" t="s">
        <v>33</v>
      </c>
    </row>
    <row r="40" spans="1:10" s="118" customFormat="1" ht="14.25" customHeight="1">
      <c r="A40" s="35" t="s">
        <v>46</v>
      </c>
      <c r="B40" s="66"/>
      <c r="C40" s="112">
        <v>504</v>
      </c>
      <c r="D40" s="112">
        <v>418.6</v>
      </c>
      <c r="E40" s="112">
        <v>533.62300000000005</v>
      </c>
      <c r="F40" s="112">
        <v>450.38400000000001</v>
      </c>
      <c r="G40" s="112">
        <v>606.95100000000002</v>
      </c>
      <c r="H40" s="112">
        <v>558.67499999999995</v>
      </c>
      <c r="I40" s="112">
        <v>600.24300000000005</v>
      </c>
      <c r="J40" s="36" t="s">
        <v>46</v>
      </c>
    </row>
    <row r="41" spans="1:10" s="118" customFormat="1" ht="14.25" customHeight="1">
      <c r="A41" s="66"/>
      <c r="B41" s="66"/>
      <c r="C41" s="112"/>
      <c r="D41" s="235"/>
      <c r="E41" s="235"/>
      <c r="F41" s="235"/>
      <c r="G41" s="235"/>
      <c r="H41" s="235"/>
      <c r="I41" s="235"/>
      <c r="J41" s="67"/>
    </row>
    <row r="42" spans="1:10" s="118" customFormat="1" ht="14.25" customHeight="1">
      <c r="C42" s="361"/>
      <c r="D42" s="361"/>
      <c r="E42" s="361"/>
      <c r="F42" s="361"/>
      <c r="G42" s="361"/>
      <c r="H42" s="361"/>
      <c r="I42" s="361"/>
    </row>
    <row r="43" spans="1:10" s="118" customFormat="1" ht="14.25" customHeight="1">
      <c r="C43" s="67"/>
      <c r="D43" s="67"/>
      <c r="E43" s="67"/>
      <c r="F43" s="67"/>
      <c r="G43" s="67"/>
      <c r="H43" s="67"/>
      <c r="I43" s="67"/>
    </row>
    <row r="44" spans="1:10" s="118" customFormat="1" ht="14.25" customHeight="1">
      <c r="C44" s="121"/>
      <c r="D44" s="121"/>
      <c r="E44" s="121"/>
      <c r="F44" s="121"/>
      <c r="G44" s="121"/>
      <c r="H44" s="121"/>
      <c r="I44" s="121"/>
    </row>
    <row r="45" spans="1:10" s="118" customFormat="1" ht="14.25" customHeight="1">
      <c r="C45" s="121"/>
      <c r="D45" s="121"/>
      <c r="E45" s="121"/>
      <c r="F45" s="121"/>
      <c r="G45" s="121"/>
      <c r="H45" s="121"/>
      <c r="I45" s="121"/>
    </row>
    <row r="46" spans="1:10" s="118" customFormat="1" ht="14.25" customHeight="1">
      <c r="C46" s="121"/>
      <c r="D46" s="121"/>
      <c r="E46" s="121"/>
      <c r="F46" s="121"/>
      <c r="G46" s="121"/>
      <c r="H46" s="121"/>
      <c r="I46" s="121"/>
    </row>
    <row r="47" spans="1:10" s="118" customFormat="1" ht="14.25" customHeight="1">
      <c r="C47" s="121"/>
      <c r="D47" s="121"/>
      <c r="E47" s="121"/>
      <c r="F47" s="121"/>
      <c r="G47" s="121"/>
      <c r="H47" s="121"/>
      <c r="I47" s="121"/>
    </row>
    <row r="48" spans="1:10" s="118" customFormat="1" ht="14.25" customHeight="1">
      <c r="C48" s="121"/>
      <c r="D48" s="121"/>
      <c r="E48" s="121"/>
      <c r="F48" s="121"/>
      <c r="G48" s="121"/>
      <c r="H48" s="121"/>
      <c r="I48" s="121"/>
    </row>
    <row r="49" spans="1:10" s="118" customFormat="1" ht="14.25" customHeight="1">
      <c r="C49" s="121"/>
      <c r="D49" s="121"/>
      <c r="E49" s="121"/>
      <c r="F49" s="121"/>
      <c r="G49" s="121"/>
      <c r="H49" s="121"/>
      <c r="I49" s="121"/>
    </row>
    <row r="50" spans="1:10" s="118" customFormat="1" ht="5" customHeight="1">
      <c r="C50" s="121"/>
      <c r="D50" s="121"/>
      <c r="E50" s="121"/>
      <c r="F50" s="121"/>
      <c r="G50" s="121"/>
      <c r="H50" s="121"/>
      <c r="I50" s="121"/>
    </row>
    <row r="51" spans="1:10" ht="12" customHeight="1">
      <c r="A51" s="543" t="s">
        <v>1</v>
      </c>
      <c r="B51" s="74" t="s">
        <v>2</v>
      </c>
      <c r="J51" s="308" t="s">
        <v>3</v>
      </c>
    </row>
    <row r="52" spans="1:10" ht="12" customHeight="1">
      <c r="A52" s="544"/>
      <c r="B52" s="57" t="s">
        <v>749</v>
      </c>
      <c r="J52" s="165"/>
    </row>
    <row r="53" spans="1:10" ht="12" customHeight="1">
      <c r="A53" s="544"/>
      <c r="B53" s="244" t="s">
        <v>73</v>
      </c>
      <c r="J53" s="165"/>
    </row>
    <row r="54" spans="1:10" ht="12" customHeight="1">
      <c r="A54" s="544"/>
      <c r="B54" s="244" t="s">
        <v>994</v>
      </c>
      <c r="J54" s="165"/>
    </row>
    <row r="55" spans="1:10" ht="23" customHeight="1">
      <c r="A55" s="1"/>
      <c r="B55" s="1"/>
      <c r="C55" s="161"/>
      <c r="D55" s="161"/>
      <c r="E55" s="25"/>
      <c r="F55" s="25"/>
      <c r="G55" s="25"/>
      <c r="H55" s="25"/>
      <c r="I55" s="25"/>
      <c r="J55" s="109" t="s">
        <v>607</v>
      </c>
    </row>
    <row r="56" spans="1:10" ht="12" customHeight="1">
      <c r="A56" s="1"/>
      <c r="B56" s="3"/>
      <c r="C56" s="3"/>
      <c r="D56" s="3"/>
      <c r="E56" s="3"/>
      <c r="F56" s="3"/>
      <c r="G56" s="3"/>
      <c r="H56" s="3"/>
      <c r="I56" s="3"/>
      <c r="J56" s="59" t="s">
        <v>1001</v>
      </c>
    </row>
    <row r="57" spans="1:10" ht="18" customHeight="1">
      <c r="A57" s="550">
        <v>57</v>
      </c>
      <c r="B57" s="107" t="s">
        <v>570</v>
      </c>
      <c r="C57" s="162"/>
      <c r="D57" s="162"/>
      <c r="E57" s="162"/>
      <c r="F57" s="162"/>
      <c r="G57" s="162"/>
      <c r="H57" s="162"/>
      <c r="I57" s="162"/>
      <c r="J57" s="309" t="s">
        <v>497</v>
      </c>
    </row>
    <row r="58" spans="1:10" ht="18" customHeight="1">
      <c r="A58" s="551"/>
      <c r="B58" s="241" t="s">
        <v>571</v>
      </c>
      <c r="C58" s="164"/>
      <c r="D58" s="164"/>
      <c r="E58" s="164"/>
      <c r="F58" s="164"/>
      <c r="G58" s="164"/>
      <c r="H58" s="164"/>
      <c r="I58" s="164"/>
      <c r="J58" s="310" t="s">
        <v>498</v>
      </c>
    </row>
    <row r="59" spans="1:10" s="118" customFormat="1" ht="14.25" customHeight="1">
      <c r="C59" s="67"/>
      <c r="D59" s="67"/>
      <c r="E59" s="67"/>
      <c r="F59" s="67"/>
      <c r="G59" s="67"/>
      <c r="H59" s="67"/>
      <c r="I59" s="67"/>
    </row>
    <row r="60" spans="1:10" s="118" customFormat="1" ht="14.25" customHeight="1">
      <c r="C60" s="67"/>
      <c r="D60" s="67"/>
      <c r="E60" s="67"/>
      <c r="F60" s="67"/>
      <c r="G60" s="67"/>
      <c r="H60" s="67"/>
      <c r="I60" s="67"/>
    </row>
    <row r="61" spans="1:10" s="118" customFormat="1" ht="14.25" customHeight="1">
      <c r="C61" s="67"/>
      <c r="D61" s="67"/>
      <c r="E61" s="67"/>
      <c r="F61" s="67"/>
      <c r="G61" s="67"/>
      <c r="H61" s="67"/>
      <c r="I61" s="67"/>
    </row>
    <row r="62" spans="1:10" s="118" customFormat="1" ht="14.25" customHeight="1">
      <c r="A62" s="242" t="s">
        <v>771</v>
      </c>
      <c r="B62" s="314"/>
      <c r="C62" s="314"/>
      <c r="D62" s="314"/>
      <c r="E62" s="314"/>
      <c r="F62" s="314"/>
      <c r="G62" s="314"/>
      <c r="H62" s="314"/>
      <c r="I62" s="314"/>
      <c r="J62" s="110" t="s">
        <v>772</v>
      </c>
    </row>
    <row r="63" spans="1:10" ht="9" customHeight="1"/>
    <row r="64" spans="1:10" ht="18.75" customHeight="1">
      <c r="A64" s="34" t="s">
        <v>0</v>
      </c>
      <c r="B64" s="88"/>
      <c r="C64" s="110">
        <v>2010</v>
      </c>
      <c r="D64" s="110">
        <v>2015</v>
      </c>
      <c r="E64" s="110">
        <v>2020</v>
      </c>
      <c r="F64" s="110">
        <v>2021</v>
      </c>
      <c r="G64" s="110">
        <v>2022</v>
      </c>
      <c r="H64" s="110">
        <v>2023</v>
      </c>
      <c r="I64" s="110" t="s">
        <v>1003</v>
      </c>
      <c r="J64" s="248" t="s">
        <v>0</v>
      </c>
    </row>
    <row r="65" spans="1:10" s="118" customFormat="1" ht="14.25" customHeight="1">
      <c r="C65" s="67"/>
      <c r="D65" s="67"/>
      <c r="E65" s="67"/>
      <c r="F65" s="67"/>
      <c r="G65" s="67"/>
      <c r="H65" s="67"/>
      <c r="I65" s="67"/>
    </row>
    <row r="66" spans="1:10" s="118" customFormat="1" ht="14.25" customHeight="1">
      <c r="A66" s="258" t="s">
        <v>765</v>
      </c>
      <c r="B66" s="237"/>
      <c r="C66" s="115">
        <v>60817.896277557957</v>
      </c>
      <c r="D66" s="115">
        <v>56208.162999999986</v>
      </c>
      <c r="E66" s="115">
        <v>48357.146999999961</v>
      </c>
      <c r="F66" s="115">
        <v>47011.243999999999</v>
      </c>
      <c r="G66" s="115">
        <v>68820.387999999992</v>
      </c>
      <c r="H66" s="115">
        <v>53444.638999999959</v>
      </c>
      <c r="I66" s="115">
        <v>36031.688000000016</v>
      </c>
      <c r="J66" s="246" t="s">
        <v>765</v>
      </c>
    </row>
    <row r="67" spans="1:10" s="118" customFormat="1" ht="14.25" customHeight="1">
      <c r="A67" s="35"/>
      <c r="B67" s="66"/>
      <c r="C67" s="67"/>
      <c r="D67" s="112"/>
      <c r="E67" s="112"/>
      <c r="F67" s="112"/>
      <c r="G67" s="112"/>
      <c r="H67" s="112"/>
      <c r="I67" s="112"/>
      <c r="J67" s="75"/>
    </row>
    <row r="68" spans="1:10" s="118" customFormat="1" ht="14.25" customHeight="1">
      <c r="A68" s="35" t="s">
        <v>15</v>
      </c>
      <c r="B68" s="66"/>
      <c r="C68" s="112">
        <v>1944.1739968433976</v>
      </c>
      <c r="D68" s="112">
        <v>8842.5</v>
      </c>
      <c r="E68" s="112">
        <v>3710.663</v>
      </c>
      <c r="F68" s="112">
        <v>7822.7190000000001</v>
      </c>
      <c r="G68" s="112">
        <v>11445.173000000001</v>
      </c>
      <c r="H68" s="112">
        <v>9746.6939999999995</v>
      </c>
      <c r="I68" s="112">
        <v>9752.4740000000002</v>
      </c>
      <c r="J68" s="36" t="s">
        <v>16</v>
      </c>
    </row>
    <row r="69" spans="1:10" s="252" customFormat="1" ht="14.25" customHeight="1">
      <c r="A69" s="258" t="s">
        <v>60</v>
      </c>
      <c r="B69" s="237"/>
      <c r="C69" s="115">
        <v>4532.2400000000052</v>
      </c>
      <c r="D69" s="115">
        <v>8468.6629999999859</v>
      </c>
      <c r="E69" s="115">
        <v>8206.9869999999646</v>
      </c>
      <c r="F69" s="115">
        <v>11434.687000000005</v>
      </c>
      <c r="G69" s="115">
        <v>20880.044999999984</v>
      </c>
      <c r="H69" s="115">
        <v>12878.266999999963</v>
      </c>
      <c r="I69" s="115">
        <v>8442.7810000000172</v>
      </c>
      <c r="J69" s="246" t="s">
        <v>70</v>
      </c>
    </row>
    <row r="70" spans="1:10" s="118" customFormat="1" ht="14.25" customHeight="1">
      <c r="A70" s="35" t="s">
        <v>22</v>
      </c>
      <c r="B70" s="66"/>
      <c r="C70" s="112">
        <v>1805.3669838998467</v>
      </c>
      <c r="D70" s="112">
        <v>2233.4</v>
      </c>
      <c r="E70" s="112">
        <v>6384.81</v>
      </c>
      <c r="F70" s="112">
        <v>4661.5749999999998</v>
      </c>
      <c r="G70" s="112">
        <v>5539.5540000000001</v>
      </c>
      <c r="H70" s="112">
        <v>4574.6620000000003</v>
      </c>
      <c r="I70" s="112">
        <v>5221.9380000000001</v>
      </c>
      <c r="J70" s="36" t="s">
        <v>23</v>
      </c>
    </row>
    <row r="71" spans="1:10" s="118" customFormat="1" ht="14.25" customHeight="1">
      <c r="A71" s="35" t="s">
        <v>37</v>
      </c>
      <c r="B71" s="66"/>
      <c r="C71" s="112">
        <v>6291.75403271697</v>
      </c>
      <c r="D71" s="112">
        <v>7885</v>
      </c>
      <c r="E71" s="112">
        <v>4852.1729999999998</v>
      </c>
      <c r="F71" s="112">
        <v>3826.6860000000001</v>
      </c>
      <c r="G71" s="112">
        <v>5886.442</v>
      </c>
      <c r="H71" s="112">
        <v>5342.2560000000003</v>
      </c>
      <c r="I71" s="112">
        <v>4817.3149999999996</v>
      </c>
      <c r="J71" s="36" t="s">
        <v>38</v>
      </c>
    </row>
    <row r="72" spans="1:10" s="118" customFormat="1" ht="14.25" customHeight="1">
      <c r="A72" s="35" t="s">
        <v>27</v>
      </c>
      <c r="B72" s="66"/>
      <c r="C72" s="112">
        <v>32118.018179925508</v>
      </c>
      <c r="D72" s="112">
        <v>5546.4</v>
      </c>
      <c r="E72" s="112">
        <v>2633.3539999999998</v>
      </c>
      <c r="F72" s="112">
        <v>5873.03</v>
      </c>
      <c r="G72" s="112">
        <v>10135.364</v>
      </c>
      <c r="H72" s="112">
        <v>3582.386</v>
      </c>
      <c r="I72" s="112">
        <v>3152.2440000000001</v>
      </c>
      <c r="J72" s="36" t="s">
        <v>28</v>
      </c>
    </row>
    <row r="73" spans="1:10" s="118" customFormat="1" ht="14.25" customHeight="1">
      <c r="A73" s="35" t="s">
        <v>61</v>
      </c>
      <c r="B73" s="66"/>
      <c r="C73" s="112">
        <v>10968.400077082217</v>
      </c>
      <c r="D73" s="112">
        <v>18527.5</v>
      </c>
      <c r="E73" s="112">
        <v>17657.945</v>
      </c>
      <c r="F73" s="112">
        <v>11358.519</v>
      </c>
      <c r="G73" s="112">
        <v>6826.4639999999999</v>
      </c>
      <c r="H73" s="112">
        <v>15501.683000000001</v>
      </c>
      <c r="I73" s="112">
        <v>1812.856</v>
      </c>
      <c r="J73" s="36" t="s">
        <v>17</v>
      </c>
    </row>
    <row r="74" spans="1:10" s="118" customFormat="1" ht="14.25" customHeight="1">
      <c r="A74" s="35" t="s">
        <v>47</v>
      </c>
      <c r="B74" s="66"/>
      <c r="C74" s="112">
        <v>8.9999997988343239E-2</v>
      </c>
      <c r="D74" s="112">
        <v>0.1</v>
      </c>
      <c r="E74" s="112">
        <v>77.123000000000005</v>
      </c>
      <c r="F74" s="112">
        <v>18.963000000000001</v>
      </c>
      <c r="G74" s="112">
        <v>247.20099999999999</v>
      </c>
      <c r="H74" s="112">
        <v>93.117000000000004</v>
      </c>
      <c r="I74" s="112">
        <v>640.96199999999999</v>
      </c>
      <c r="J74" s="36" t="s">
        <v>48</v>
      </c>
    </row>
    <row r="75" spans="1:10" s="118" customFormat="1" ht="14.25" customHeight="1">
      <c r="A75" s="35" t="s">
        <v>31</v>
      </c>
      <c r="B75" s="66"/>
      <c r="C75" s="112">
        <v>273.41200552461669</v>
      </c>
      <c r="D75" s="112">
        <v>367.6</v>
      </c>
      <c r="E75" s="112">
        <v>1622.5239999999999</v>
      </c>
      <c r="F75" s="112">
        <v>662.59400000000005</v>
      </c>
      <c r="G75" s="112">
        <v>5475.3389999999999</v>
      </c>
      <c r="H75" s="112">
        <v>302.97800000000001</v>
      </c>
      <c r="I75" s="112">
        <v>400.55700000000002</v>
      </c>
      <c r="J75" s="36" t="s">
        <v>32</v>
      </c>
    </row>
    <row r="76" spans="1:10" s="118" customFormat="1" ht="14.25" customHeight="1">
      <c r="A76" s="35" t="s">
        <v>24</v>
      </c>
      <c r="B76" s="66"/>
      <c r="C76" s="112">
        <v>0.58299999590963125</v>
      </c>
      <c r="D76" s="112">
        <v>56.5</v>
      </c>
      <c r="E76" s="112">
        <v>1.742</v>
      </c>
      <c r="F76" s="112">
        <v>152.673</v>
      </c>
      <c r="G76" s="112">
        <v>310.98500000000001</v>
      </c>
      <c r="H76" s="112">
        <v>450.41500000000002</v>
      </c>
      <c r="I76" s="112">
        <v>393.49599999999998</v>
      </c>
      <c r="J76" s="36" t="s">
        <v>25</v>
      </c>
    </row>
    <row r="77" spans="1:10" s="118" customFormat="1" ht="14.25" customHeight="1">
      <c r="A77" s="35" t="s">
        <v>63</v>
      </c>
      <c r="B77" s="66"/>
      <c r="C77" s="112">
        <v>0.20299999881535769</v>
      </c>
      <c r="D77" s="112">
        <v>19.8</v>
      </c>
      <c r="E77" s="112">
        <v>281.98200000000003</v>
      </c>
      <c r="F77" s="112">
        <v>225.94800000000001</v>
      </c>
      <c r="G77" s="112">
        <v>592.52300000000002</v>
      </c>
      <c r="H77" s="112">
        <v>79.162999999999997</v>
      </c>
      <c r="I77" s="112">
        <v>324.12799999999999</v>
      </c>
      <c r="J77" s="36" t="s">
        <v>53</v>
      </c>
    </row>
    <row r="78" spans="1:10" s="118" customFormat="1" ht="14.25" customHeight="1">
      <c r="A78" s="35" t="s">
        <v>507</v>
      </c>
      <c r="B78" s="66"/>
      <c r="C78" s="112">
        <v>83.74100049957633</v>
      </c>
      <c r="D78" s="112">
        <v>204.7</v>
      </c>
      <c r="E78" s="112">
        <v>252.072</v>
      </c>
      <c r="F78" s="112">
        <v>330.62599999999998</v>
      </c>
      <c r="G78" s="112">
        <v>315.53300000000002</v>
      </c>
      <c r="H78" s="112">
        <v>264.75900000000001</v>
      </c>
      <c r="I78" s="112">
        <v>314.44200000000001</v>
      </c>
      <c r="J78" s="36" t="s">
        <v>508</v>
      </c>
    </row>
    <row r="79" spans="1:10" s="118" customFormat="1" ht="14.25" customHeight="1">
      <c r="A79" s="35" t="s">
        <v>14</v>
      </c>
      <c r="B79" s="66"/>
      <c r="C79" s="112">
        <v>1439.8520007566549</v>
      </c>
      <c r="D79" s="112">
        <v>2574.4</v>
      </c>
      <c r="E79" s="112">
        <v>1144.095</v>
      </c>
      <c r="F79" s="112">
        <v>399.30099999999999</v>
      </c>
      <c r="G79" s="112">
        <v>360.66800000000001</v>
      </c>
      <c r="H79" s="112">
        <v>263.49599999999998</v>
      </c>
      <c r="I79" s="112">
        <v>215.5</v>
      </c>
      <c r="J79" s="36" t="s">
        <v>93</v>
      </c>
    </row>
    <row r="80" spans="1:10" s="118" customFormat="1" ht="14.25" customHeight="1">
      <c r="A80" s="35" t="s">
        <v>65</v>
      </c>
      <c r="B80" s="66"/>
      <c r="C80" s="112" t="s">
        <v>250</v>
      </c>
      <c r="D80" s="112">
        <v>94.9</v>
      </c>
      <c r="E80" s="112">
        <v>68.177000000000007</v>
      </c>
      <c r="F80" s="112">
        <v>125.892</v>
      </c>
      <c r="G80" s="112">
        <v>73.453999999999994</v>
      </c>
      <c r="H80" s="112">
        <v>114.294</v>
      </c>
      <c r="I80" s="112">
        <v>156.101</v>
      </c>
      <c r="J80" s="36" t="s">
        <v>39</v>
      </c>
    </row>
    <row r="81" spans="1:10" s="118" customFormat="1" ht="14.25" customHeight="1">
      <c r="A81" s="35" t="s">
        <v>40</v>
      </c>
      <c r="B81" s="66"/>
      <c r="C81" s="112">
        <v>0.67500001192092896</v>
      </c>
      <c r="D81" s="235" t="s">
        <v>250</v>
      </c>
      <c r="E81" s="235">
        <v>1.0999999999999999E-2</v>
      </c>
      <c r="F81" s="235" t="s">
        <v>250</v>
      </c>
      <c r="G81" s="235">
        <v>39.648000000000003</v>
      </c>
      <c r="H81" s="235">
        <v>19.809999999999999</v>
      </c>
      <c r="I81" s="235">
        <v>80.510999999999996</v>
      </c>
      <c r="J81" s="36" t="s">
        <v>41</v>
      </c>
    </row>
    <row r="82" spans="1:10" s="118" customFormat="1" ht="14.25" customHeight="1">
      <c r="A82" s="35" t="s">
        <v>34</v>
      </c>
      <c r="B82" s="66"/>
      <c r="C82" s="112">
        <v>101.69700127048418</v>
      </c>
      <c r="D82" s="112">
        <v>25.2</v>
      </c>
      <c r="E82" s="112">
        <v>0.23300000000000001</v>
      </c>
      <c r="F82" s="112">
        <v>7.0000000000000001E-3</v>
      </c>
      <c r="G82" s="112">
        <v>32.002000000000002</v>
      </c>
      <c r="H82" s="112">
        <v>10.368</v>
      </c>
      <c r="I82" s="112">
        <v>69.144999999999996</v>
      </c>
      <c r="J82" s="36" t="s">
        <v>35</v>
      </c>
    </row>
    <row r="83" spans="1:10" s="118" customFormat="1" ht="14.25" customHeight="1">
      <c r="A83" s="35" t="s">
        <v>42</v>
      </c>
      <c r="B83" s="66"/>
      <c r="C83" s="112">
        <v>81.226999171078205</v>
      </c>
      <c r="D83" s="112">
        <v>138.6</v>
      </c>
      <c r="E83" s="112">
        <v>74.210999999999999</v>
      </c>
      <c r="F83" s="112">
        <v>29.785</v>
      </c>
      <c r="G83" s="112">
        <v>32.850999999999999</v>
      </c>
      <c r="H83" s="112">
        <v>38.798999999999999</v>
      </c>
      <c r="I83" s="112">
        <v>66.194000000000003</v>
      </c>
      <c r="J83" s="36" t="s">
        <v>42</v>
      </c>
    </row>
    <row r="84" spans="1:10" s="118" customFormat="1" ht="14.25" customHeight="1">
      <c r="A84" s="35" t="s">
        <v>33</v>
      </c>
      <c r="B84" s="66"/>
      <c r="C84" s="112">
        <v>96.175000002607703</v>
      </c>
      <c r="D84" s="112">
        <v>0.5</v>
      </c>
      <c r="E84" s="112">
        <v>8.2230000000000008</v>
      </c>
      <c r="F84" s="112">
        <v>6.0000000000000001E-3</v>
      </c>
      <c r="G84" s="112">
        <v>2.5000000000000001E-2</v>
      </c>
      <c r="H84" s="112">
        <v>1E-3</v>
      </c>
      <c r="I84" s="112">
        <v>50.143999999999998</v>
      </c>
      <c r="J84" s="36" t="s">
        <v>33</v>
      </c>
    </row>
    <row r="85" spans="1:10" s="118" customFormat="1" ht="14.25" customHeight="1">
      <c r="A85" s="35" t="s">
        <v>36</v>
      </c>
      <c r="B85" s="66"/>
      <c r="C85" s="112">
        <v>229.95600074436516</v>
      </c>
      <c r="D85" s="112">
        <v>39.6</v>
      </c>
      <c r="E85" s="112">
        <v>39.476999999999997</v>
      </c>
      <c r="F85" s="112">
        <v>2.5409999999999999</v>
      </c>
      <c r="G85" s="112">
        <v>93.436999999999998</v>
      </c>
      <c r="H85" s="112">
        <v>14.581</v>
      </c>
      <c r="I85" s="112">
        <v>36.746000000000002</v>
      </c>
      <c r="J85" s="36" t="s">
        <v>36</v>
      </c>
    </row>
    <row r="86" spans="1:10" s="118" customFormat="1" ht="14.25" customHeight="1">
      <c r="A86" s="35" t="s">
        <v>46</v>
      </c>
      <c r="B86" s="66"/>
      <c r="C86" s="112">
        <v>89.674999276176095</v>
      </c>
      <c r="D86" s="112">
        <v>53.1</v>
      </c>
      <c r="E86" s="112">
        <v>135.38</v>
      </c>
      <c r="F86" s="112">
        <v>4.1829999999999998</v>
      </c>
      <c r="G86" s="112">
        <v>16.111000000000001</v>
      </c>
      <c r="H86" s="112">
        <v>52.210999999999999</v>
      </c>
      <c r="I86" s="112">
        <v>28.754999999999999</v>
      </c>
      <c r="J86" s="36" t="s">
        <v>46</v>
      </c>
    </row>
    <row r="87" spans="1:10" s="118" customFormat="1" ht="14.25" customHeight="1">
      <c r="A87" s="35" t="s">
        <v>18</v>
      </c>
      <c r="B87" s="66"/>
      <c r="C87" s="112">
        <v>450.68700052099302</v>
      </c>
      <c r="D87" s="112">
        <v>1007.3</v>
      </c>
      <c r="E87" s="112">
        <v>1007.449</v>
      </c>
      <c r="F87" s="112">
        <v>25.629000000000001</v>
      </c>
      <c r="G87" s="112">
        <v>375.86500000000001</v>
      </c>
      <c r="H87" s="112">
        <v>92.444999999999993</v>
      </c>
      <c r="I87" s="112">
        <v>24.95</v>
      </c>
      <c r="J87" s="36" t="s">
        <v>19</v>
      </c>
    </row>
    <row r="88" spans="1:10" s="118" customFormat="1" ht="14.25" customHeight="1">
      <c r="A88" s="35" t="s">
        <v>29</v>
      </c>
      <c r="B88" s="66"/>
      <c r="C88" s="112">
        <v>40.065999999642372</v>
      </c>
      <c r="D88" s="112">
        <v>5.0999999999999996</v>
      </c>
      <c r="E88" s="112">
        <v>93.423000000000002</v>
      </c>
      <c r="F88" s="112">
        <v>52.276000000000003</v>
      </c>
      <c r="G88" s="112">
        <v>30.209</v>
      </c>
      <c r="H88" s="112">
        <v>14.372999999999999</v>
      </c>
      <c r="I88" s="112">
        <v>20.327000000000002</v>
      </c>
      <c r="J88" s="36" t="s">
        <v>30</v>
      </c>
    </row>
    <row r="89" spans="1:10" s="118" customFormat="1" ht="14.25" customHeight="1">
      <c r="A89" s="35" t="s">
        <v>64</v>
      </c>
      <c r="B89" s="66"/>
      <c r="C89" s="112">
        <v>164</v>
      </c>
      <c r="D89" s="112" t="s">
        <v>250</v>
      </c>
      <c r="E89" s="112">
        <v>87.372</v>
      </c>
      <c r="F89" s="112">
        <v>3.3000000000000002E-2</v>
      </c>
      <c r="G89" s="112">
        <v>101.29600000000001</v>
      </c>
      <c r="H89" s="112">
        <v>5.7859999999999996</v>
      </c>
      <c r="I89" s="112">
        <v>7.3440000000000003</v>
      </c>
      <c r="J89" s="36" t="s">
        <v>43</v>
      </c>
    </row>
    <row r="90" spans="1:10" s="118" customFormat="1" ht="14.25" customHeight="1">
      <c r="A90" s="35" t="s">
        <v>20</v>
      </c>
      <c r="B90" s="66"/>
      <c r="C90" s="112">
        <v>12.164000058430247</v>
      </c>
      <c r="D90" s="112">
        <v>101.8</v>
      </c>
      <c r="E90" s="112">
        <v>4.7050000000000001</v>
      </c>
      <c r="F90" s="112" t="s">
        <v>250</v>
      </c>
      <c r="G90" s="112" t="s">
        <v>250</v>
      </c>
      <c r="H90" s="112">
        <v>1.7050000000000001</v>
      </c>
      <c r="I90" s="112">
        <v>2.76</v>
      </c>
      <c r="J90" s="36" t="s">
        <v>21</v>
      </c>
    </row>
    <row r="91" spans="1:10" s="118" customFormat="1" ht="14.25" customHeight="1">
      <c r="A91" s="35" t="s">
        <v>66</v>
      </c>
      <c r="B91" s="66"/>
      <c r="C91" s="112">
        <v>93.739999260753393</v>
      </c>
      <c r="D91" s="112">
        <v>14.8</v>
      </c>
      <c r="E91" s="112">
        <v>10.88</v>
      </c>
      <c r="F91" s="112">
        <v>3.38</v>
      </c>
      <c r="G91" s="112">
        <v>10.196</v>
      </c>
      <c r="H91" s="112">
        <v>0.39</v>
      </c>
      <c r="I91" s="112">
        <v>1.4E-2</v>
      </c>
      <c r="J91" s="36" t="s">
        <v>109</v>
      </c>
    </row>
    <row r="92" spans="1:10" s="118" customFormat="1" ht="14.25" customHeight="1">
      <c r="A92" s="35" t="s">
        <v>51</v>
      </c>
      <c r="B92" s="66"/>
      <c r="C92" s="112" t="s">
        <v>250</v>
      </c>
      <c r="D92" s="112" t="s">
        <v>250</v>
      </c>
      <c r="E92" s="112">
        <v>1E-3</v>
      </c>
      <c r="F92" s="112">
        <v>8.9999999999999993E-3</v>
      </c>
      <c r="G92" s="112">
        <v>1E-3</v>
      </c>
      <c r="H92" s="112" t="s">
        <v>250</v>
      </c>
      <c r="I92" s="112">
        <v>4.0000000000000001E-3</v>
      </c>
      <c r="J92" s="36" t="s">
        <v>52</v>
      </c>
    </row>
    <row r="93" spans="1:10" s="118" customFormat="1" ht="14.25" customHeight="1">
      <c r="A93" s="35" t="s">
        <v>49</v>
      </c>
      <c r="B93" s="66"/>
      <c r="C93" s="112" t="s">
        <v>250</v>
      </c>
      <c r="D93" s="112">
        <v>0.6</v>
      </c>
      <c r="E93" s="112">
        <v>1.526</v>
      </c>
      <c r="F93" s="112">
        <v>0.182</v>
      </c>
      <c r="G93" s="112">
        <v>2E-3</v>
      </c>
      <c r="H93" s="112" t="s">
        <v>250</v>
      </c>
      <c r="I93" s="112" t="s">
        <v>250</v>
      </c>
      <c r="J93" s="36" t="s">
        <v>50</v>
      </c>
    </row>
    <row r="94" spans="1:10" s="118" customFormat="1" ht="14.25" customHeight="1">
      <c r="A94" s="35" t="s">
        <v>44</v>
      </c>
      <c r="B94" s="66"/>
      <c r="C94" s="112" t="s">
        <v>250</v>
      </c>
      <c r="D94" s="112">
        <v>0.1</v>
      </c>
      <c r="E94" s="112">
        <v>0.60899999999999999</v>
      </c>
      <c r="F94" s="112" t="s">
        <v>250</v>
      </c>
      <c r="G94" s="112" t="s">
        <v>250</v>
      </c>
      <c r="H94" s="112" t="s">
        <v>250</v>
      </c>
      <c r="I94" s="112" t="s">
        <v>250</v>
      </c>
      <c r="J94" s="36" t="s">
        <v>45</v>
      </c>
    </row>
    <row r="95" spans="1:10" s="118" customFormat="1" ht="14.25" customHeight="1">
      <c r="A95" s="66"/>
      <c r="B95" s="66"/>
      <c r="C95" s="112"/>
      <c r="D95" s="112"/>
      <c r="E95" s="112"/>
      <c r="F95" s="112"/>
      <c r="G95" s="112"/>
      <c r="H95" s="112"/>
      <c r="I95" s="112"/>
      <c r="J95" s="67"/>
    </row>
    <row r="96" spans="1:10" s="118" customFormat="1" ht="14.25" customHeight="1">
      <c r="A96" s="606"/>
      <c r="B96" s="606"/>
      <c r="C96" s="361"/>
      <c r="D96" s="361"/>
      <c r="E96" s="361"/>
      <c r="F96" s="361"/>
      <c r="G96" s="361"/>
      <c r="H96" s="361"/>
      <c r="I96" s="361"/>
    </row>
    <row r="97" spans="1:10" s="118" customFormat="1" ht="14.25" customHeight="1">
      <c r="A97" s="599"/>
      <c r="B97" s="599"/>
      <c r="C97" s="67"/>
      <c r="D97" s="67"/>
      <c r="E97" s="67"/>
      <c r="F97" s="67"/>
      <c r="G97" s="67"/>
      <c r="H97" s="67"/>
      <c r="I97" s="67"/>
    </row>
    <row r="98" spans="1:10" s="118" customFormat="1" ht="14.25" customHeight="1">
      <c r="A98" s="569"/>
      <c r="B98" s="569"/>
      <c r="C98" s="121"/>
      <c r="D98" s="121"/>
      <c r="E98" s="121"/>
      <c r="F98" s="121"/>
      <c r="G98" s="121"/>
      <c r="H98" s="121"/>
      <c r="I98" s="121"/>
    </row>
    <row r="99" spans="1:10" s="118" customFormat="1" ht="14.25" customHeight="1">
      <c r="A99" s="569"/>
      <c r="B99" s="569"/>
      <c r="C99" s="121"/>
      <c r="D99" s="121"/>
      <c r="E99" s="121"/>
      <c r="F99" s="121"/>
      <c r="G99" s="121"/>
      <c r="H99" s="121"/>
      <c r="I99" s="121"/>
    </row>
    <row r="100" spans="1:10" s="118" customFormat="1" ht="14.25" customHeight="1">
      <c r="A100" s="569"/>
      <c r="B100" s="569"/>
      <c r="C100" s="121"/>
      <c r="D100" s="121"/>
      <c r="E100" s="121"/>
      <c r="F100" s="121"/>
      <c r="G100" s="121"/>
      <c r="H100" s="121"/>
      <c r="I100" s="121"/>
    </row>
    <row r="101" spans="1:10" s="118" customFormat="1" ht="14.25" customHeight="1">
      <c r="A101" s="569"/>
      <c r="B101" s="569"/>
      <c r="C101" s="121"/>
      <c r="D101" s="121"/>
      <c r="E101" s="121"/>
      <c r="F101" s="121"/>
      <c r="G101" s="121"/>
      <c r="H101" s="121"/>
      <c r="I101" s="121"/>
    </row>
    <row r="102" spans="1:10" s="118" customFormat="1" ht="14.25" customHeight="1">
      <c r="A102" s="569"/>
      <c r="B102" s="569"/>
      <c r="C102" s="121"/>
      <c r="D102" s="121"/>
      <c r="E102" s="121"/>
      <c r="F102" s="121"/>
      <c r="G102" s="121"/>
      <c r="H102" s="121"/>
      <c r="I102" s="121"/>
    </row>
    <row r="103" spans="1:10" s="118" customFormat="1" ht="14.25" customHeight="1">
      <c r="A103" s="569"/>
      <c r="B103" s="569"/>
      <c r="C103" s="121"/>
      <c r="D103" s="121"/>
      <c r="E103" s="121"/>
      <c r="F103" s="121"/>
      <c r="G103" s="121"/>
      <c r="H103" s="121"/>
      <c r="I103" s="121"/>
    </row>
    <row r="104" spans="1:10" s="118" customFormat="1" ht="5" customHeight="1">
      <c r="A104" s="569"/>
      <c r="B104" s="569"/>
      <c r="C104" s="121"/>
      <c r="D104" s="121"/>
      <c r="E104" s="121"/>
      <c r="F104" s="121"/>
      <c r="G104" s="121"/>
      <c r="H104" s="121"/>
      <c r="I104" s="121"/>
    </row>
    <row r="105" spans="1:10" ht="12" customHeight="1">
      <c r="A105" s="543" t="s">
        <v>1</v>
      </c>
      <c r="B105" s="74" t="s">
        <v>2</v>
      </c>
      <c r="J105" s="308" t="s">
        <v>3</v>
      </c>
    </row>
    <row r="106" spans="1:10" ht="12" customHeight="1">
      <c r="A106" s="544"/>
      <c r="B106" s="57" t="s">
        <v>749</v>
      </c>
      <c r="J106" s="22"/>
    </row>
    <row r="107" spans="1:10" ht="12" customHeight="1">
      <c r="A107" s="544"/>
      <c r="B107" s="244" t="s">
        <v>73</v>
      </c>
    </row>
    <row r="108" spans="1:10" ht="12" customHeight="1">
      <c r="A108" s="544"/>
      <c r="B108" s="244" t="s">
        <v>994</v>
      </c>
    </row>
    <row r="109" spans="1:10" ht="23" customHeight="1">
      <c r="A109" s="1"/>
      <c r="B109" s="1"/>
      <c r="C109" s="161"/>
      <c r="D109" s="161"/>
      <c r="E109" s="25"/>
      <c r="F109" s="25"/>
      <c r="G109" s="25"/>
      <c r="H109" s="25"/>
      <c r="I109" s="25"/>
      <c r="J109" s="109" t="s">
        <v>607</v>
      </c>
    </row>
    <row r="110" spans="1:10" ht="12" customHeight="1">
      <c r="A110" s="1"/>
      <c r="B110" s="3"/>
      <c r="C110" s="3"/>
      <c r="D110" s="3"/>
      <c r="E110" s="3"/>
      <c r="F110" s="3"/>
      <c r="G110" s="3"/>
      <c r="H110" s="3"/>
      <c r="I110" s="3"/>
      <c r="J110" s="59" t="s">
        <v>1001</v>
      </c>
    </row>
    <row r="111" spans="1:10" ht="18" customHeight="1">
      <c r="A111" s="550">
        <v>57</v>
      </c>
      <c r="B111" s="107" t="s">
        <v>570</v>
      </c>
      <c r="C111" s="162"/>
      <c r="D111" s="162"/>
      <c r="E111" s="162"/>
      <c r="F111" s="162"/>
      <c r="G111" s="162"/>
      <c r="H111" s="162"/>
      <c r="I111" s="162"/>
      <c r="J111" s="309" t="s">
        <v>519</v>
      </c>
    </row>
    <row r="112" spans="1:10" ht="18" customHeight="1">
      <c r="A112" s="551"/>
      <c r="B112" s="241" t="s">
        <v>571</v>
      </c>
      <c r="C112" s="164"/>
      <c r="D112" s="164"/>
      <c r="E112" s="164"/>
      <c r="F112" s="164"/>
      <c r="G112" s="164"/>
      <c r="H112" s="164"/>
      <c r="I112" s="164"/>
      <c r="J112" s="310" t="s">
        <v>520</v>
      </c>
    </row>
    <row r="113" spans="1:10" s="118" customFormat="1" ht="14.25" customHeight="1">
      <c r="C113" s="67"/>
      <c r="D113" s="67"/>
      <c r="E113" s="67"/>
      <c r="F113" s="67"/>
      <c r="G113" s="67"/>
      <c r="H113" s="67"/>
      <c r="I113" s="67"/>
    </row>
    <row r="114" spans="1:10" s="118" customFormat="1" ht="14.25" customHeight="1">
      <c r="C114" s="67"/>
      <c r="D114" s="67"/>
      <c r="E114" s="67"/>
      <c r="F114" s="67"/>
      <c r="G114" s="67"/>
      <c r="H114" s="67"/>
      <c r="I114" s="67"/>
    </row>
    <row r="115" spans="1:10" s="118" customFormat="1" ht="14.25" customHeight="1">
      <c r="C115" s="67"/>
      <c r="D115" s="67"/>
      <c r="E115" s="67"/>
      <c r="F115" s="67"/>
      <c r="G115" s="67"/>
      <c r="H115" s="67"/>
      <c r="I115" s="67"/>
    </row>
    <row r="116" spans="1:10" s="118" customFormat="1" ht="14.25" customHeight="1">
      <c r="A116" s="242" t="s">
        <v>283</v>
      </c>
      <c r="B116" s="314"/>
      <c r="C116" s="314"/>
      <c r="D116" s="314"/>
      <c r="E116" s="314"/>
      <c r="F116" s="314"/>
      <c r="G116" s="314"/>
      <c r="H116" s="314"/>
      <c r="I116" s="314"/>
      <c r="J116" s="110" t="s">
        <v>284</v>
      </c>
    </row>
    <row r="117" spans="1:10" ht="9" customHeight="1"/>
    <row r="118" spans="1:10" ht="18.75" customHeight="1">
      <c r="A118" s="34" t="s">
        <v>0</v>
      </c>
      <c r="B118" s="88"/>
      <c r="C118" s="110">
        <v>2010</v>
      </c>
      <c r="D118" s="110">
        <v>2015</v>
      </c>
      <c r="E118" s="110">
        <v>2020</v>
      </c>
      <c r="F118" s="110">
        <v>2021</v>
      </c>
      <c r="G118" s="110">
        <v>2022</v>
      </c>
      <c r="H118" s="110">
        <v>2023</v>
      </c>
      <c r="I118" s="110" t="s">
        <v>1003</v>
      </c>
      <c r="J118" s="248" t="s">
        <v>0</v>
      </c>
    </row>
    <row r="119" spans="1:10" s="118" customFormat="1" ht="14.25" customHeight="1">
      <c r="C119" s="67"/>
      <c r="D119" s="67"/>
      <c r="E119" s="67"/>
      <c r="F119" s="67"/>
      <c r="G119" s="67"/>
      <c r="H119" s="67"/>
      <c r="I119" s="67"/>
    </row>
    <row r="120" spans="1:10" s="118" customFormat="1" ht="14.25" customHeight="1">
      <c r="A120" s="35" t="s">
        <v>726</v>
      </c>
      <c r="B120" s="66"/>
      <c r="C120" s="112">
        <v>32042.633000000002</v>
      </c>
      <c r="D120" s="112">
        <v>81743.447</v>
      </c>
      <c r="E120" s="112">
        <v>123987.126</v>
      </c>
      <c r="F120" s="112">
        <v>142240.997</v>
      </c>
      <c r="G120" s="112">
        <v>154008.21299999999</v>
      </c>
      <c r="H120" s="112">
        <v>140763.345</v>
      </c>
      <c r="I120" s="112">
        <v>146718.70000000001</v>
      </c>
      <c r="J120" s="381" t="s">
        <v>726</v>
      </c>
    </row>
    <row r="121" spans="1:10" s="118" customFormat="1" ht="14.25" customHeight="1">
      <c r="A121" s="35" t="s">
        <v>72</v>
      </c>
      <c r="B121" s="66"/>
      <c r="C121" s="112">
        <v>20227.258999999998</v>
      </c>
      <c r="D121" s="112">
        <v>34168.285000000003</v>
      </c>
      <c r="E121" s="112">
        <v>68691.899999999994</v>
      </c>
      <c r="F121" s="112">
        <v>63110.514000000003</v>
      </c>
      <c r="G121" s="112">
        <v>73227.873000000007</v>
      </c>
      <c r="H121" s="112">
        <v>81057.430999999997</v>
      </c>
      <c r="I121" s="112">
        <v>108766.397</v>
      </c>
      <c r="J121" s="381" t="s">
        <v>98</v>
      </c>
    </row>
    <row r="122" spans="1:10" s="118" customFormat="1" ht="14.25" customHeight="1">
      <c r="A122" s="35" t="s">
        <v>499</v>
      </c>
      <c r="B122" s="66"/>
      <c r="C122" s="112">
        <v>49349</v>
      </c>
      <c r="D122" s="112">
        <v>51839.088000000003</v>
      </c>
      <c r="E122" s="112">
        <v>56767.621789999997</v>
      </c>
      <c r="F122" s="112">
        <v>50447.955000000002</v>
      </c>
      <c r="G122" s="112">
        <v>54284.093999999997</v>
      </c>
      <c r="H122" s="112">
        <v>68081.582999999999</v>
      </c>
      <c r="I122" s="112">
        <v>69562.952000000005</v>
      </c>
      <c r="J122" s="381" t="s">
        <v>500</v>
      </c>
    </row>
    <row r="123" spans="1:10" s="118" customFormat="1" ht="14.25" customHeight="1">
      <c r="A123" s="35" t="s">
        <v>67</v>
      </c>
      <c r="B123" s="66"/>
      <c r="C123" s="112">
        <v>101553</v>
      </c>
      <c r="D123" s="112">
        <v>96654.9</v>
      </c>
      <c r="E123" s="112">
        <v>76413.144</v>
      </c>
      <c r="F123" s="112">
        <v>54339.093999999997</v>
      </c>
      <c r="G123" s="112">
        <v>52671.798999999999</v>
      </c>
      <c r="H123" s="112">
        <v>57817.35</v>
      </c>
      <c r="I123" s="112">
        <v>63425.453999999998</v>
      </c>
      <c r="J123" s="381" t="s">
        <v>26</v>
      </c>
    </row>
    <row r="124" spans="1:10" s="118" customFormat="1" ht="14.25" customHeight="1">
      <c r="A124" s="35" t="s">
        <v>5</v>
      </c>
      <c r="B124" s="66"/>
      <c r="C124" s="112">
        <v>21811.489000000001</v>
      </c>
      <c r="D124" s="112">
        <v>23567.623</v>
      </c>
      <c r="E124" s="112">
        <v>41091.04250000001</v>
      </c>
      <c r="F124" s="112">
        <v>35519.947049999995</v>
      </c>
      <c r="G124" s="112">
        <v>39595.893760000006</v>
      </c>
      <c r="H124" s="112">
        <v>47572.685030000001</v>
      </c>
      <c r="I124" s="112">
        <v>42017.706610000001</v>
      </c>
      <c r="J124" s="381" t="s">
        <v>6</v>
      </c>
    </row>
    <row r="125" spans="1:10" s="118" customFormat="1" ht="14.25" customHeight="1">
      <c r="A125" s="75" t="s">
        <v>7</v>
      </c>
      <c r="C125" s="112">
        <v>7444.8069999999998</v>
      </c>
      <c r="D125" s="112">
        <v>16444.796999999999</v>
      </c>
      <c r="E125" s="112">
        <v>23134.739000000001</v>
      </c>
      <c r="F125" s="112">
        <v>28235.071</v>
      </c>
      <c r="G125" s="112">
        <v>31542.182000000001</v>
      </c>
      <c r="H125" s="112">
        <v>35917.252999999997</v>
      </c>
      <c r="I125" s="112">
        <v>36919.059000000001</v>
      </c>
      <c r="J125" s="381" t="s">
        <v>7</v>
      </c>
    </row>
    <row r="126" spans="1:10" s="252" customFormat="1" ht="14.25" customHeight="1">
      <c r="A126" s="258" t="s">
        <v>765</v>
      </c>
      <c r="B126" s="237"/>
      <c r="C126" s="115">
        <v>60817.896277557957</v>
      </c>
      <c r="D126" s="115">
        <v>56208.162999999986</v>
      </c>
      <c r="E126" s="115">
        <v>48357.146999999961</v>
      </c>
      <c r="F126" s="115">
        <v>47011.243999999999</v>
      </c>
      <c r="G126" s="115">
        <v>68820.387999999992</v>
      </c>
      <c r="H126" s="115">
        <v>53444.638999999959</v>
      </c>
      <c r="I126" s="115">
        <v>36031.688000000016</v>
      </c>
      <c r="J126" s="389" t="s">
        <v>765</v>
      </c>
    </row>
    <row r="127" spans="1:10" s="118" customFormat="1" ht="14.25" customHeight="1">
      <c r="A127" s="35" t="s">
        <v>716</v>
      </c>
      <c r="B127" s="66"/>
      <c r="C127" s="112">
        <v>11252.173000000001</v>
      </c>
      <c r="D127" s="112">
        <v>13793.852000000001</v>
      </c>
      <c r="E127" s="112">
        <v>16806.386369999997</v>
      </c>
      <c r="F127" s="112">
        <v>15034.353879999999</v>
      </c>
      <c r="G127" s="112">
        <v>18562.760719999998</v>
      </c>
      <c r="H127" s="112">
        <v>16596.51554</v>
      </c>
      <c r="I127" s="112">
        <v>29611.066059999997</v>
      </c>
      <c r="J127" s="381" t="s">
        <v>717</v>
      </c>
    </row>
    <row r="128" spans="1:10" s="118" customFormat="1" ht="14.25" customHeight="1">
      <c r="A128" s="35" t="s">
        <v>293</v>
      </c>
      <c r="B128" s="66"/>
      <c r="C128" s="112">
        <v>14641.983</v>
      </c>
      <c r="D128" s="112">
        <v>21120.514999999999</v>
      </c>
      <c r="E128" s="112">
        <v>18293.002</v>
      </c>
      <c r="F128" s="112">
        <v>20007.256000000001</v>
      </c>
      <c r="G128" s="112">
        <v>28701.975999999999</v>
      </c>
      <c r="H128" s="112">
        <v>22422.16</v>
      </c>
      <c r="I128" s="112">
        <v>29088.113000000001</v>
      </c>
      <c r="J128" s="381" t="s">
        <v>294</v>
      </c>
    </row>
    <row r="129" spans="1:10" s="118" customFormat="1" ht="14.25" customHeight="1">
      <c r="A129" s="35" t="s">
        <v>100</v>
      </c>
      <c r="B129" s="66"/>
      <c r="C129" s="112">
        <v>39988.466</v>
      </c>
      <c r="D129" s="112">
        <v>38177.280278999999</v>
      </c>
      <c r="E129" s="112">
        <v>34521.743000000002</v>
      </c>
      <c r="F129" s="112">
        <v>20367.663579999997</v>
      </c>
      <c r="G129" s="112">
        <v>40579.220755000002</v>
      </c>
      <c r="H129" s="112">
        <v>38382.527999999998</v>
      </c>
      <c r="I129" s="112">
        <v>27264.799220000001</v>
      </c>
      <c r="J129" s="381" t="s">
        <v>100</v>
      </c>
    </row>
    <row r="130" spans="1:10" s="118" customFormat="1" ht="14.25" customHeight="1">
      <c r="A130" s="35" t="s">
        <v>269</v>
      </c>
      <c r="B130" s="66"/>
      <c r="C130" s="112">
        <v>6396.442</v>
      </c>
      <c r="D130" s="112">
        <v>10897.418540000001</v>
      </c>
      <c r="E130" s="112">
        <v>15291.392846999999</v>
      </c>
      <c r="F130" s="112">
        <v>24100.642755000008</v>
      </c>
      <c r="G130" s="112">
        <v>29927.146155000009</v>
      </c>
      <c r="H130" s="112">
        <v>29802.139350999998</v>
      </c>
      <c r="I130" s="112">
        <v>26722.905934999995</v>
      </c>
      <c r="J130" s="36" t="s">
        <v>270</v>
      </c>
    </row>
    <row r="131" spans="1:10" s="118" customFormat="1" ht="14.25" customHeight="1">
      <c r="A131" s="35" t="s">
        <v>514</v>
      </c>
      <c r="B131" s="66"/>
      <c r="C131" s="112">
        <v>22719.776999999998</v>
      </c>
      <c r="D131" s="112">
        <v>20112.684000000001</v>
      </c>
      <c r="E131" s="112">
        <v>28055.379245000004</v>
      </c>
      <c r="F131" s="112">
        <v>29061.388307999998</v>
      </c>
      <c r="G131" s="112">
        <v>23608.357838</v>
      </c>
      <c r="H131" s="112">
        <v>22010.547710000017</v>
      </c>
      <c r="I131" s="112">
        <v>25161.04898</v>
      </c>
      <c r="J131" s="381" t="s">
        <v>515</v>
      </c>
    </row>
    <row r="132" spans="1:10" s="118" customFormat="1" ht="14.25" customHeight="1">
      <c r="A132" s="35" t="s">
        <v>512</v>
      </c>
      <c r="B132" s="66"/>
      <c r="C132" s="112">
        <v>12127.168</v>
      </c>
      <c r="D132" s="112">
        <v>19000.271000000001</v>
      </c>
      <c r="E132" s="112">
        <v>19915.291000000001</v>
      </c>
      <c r="F132" s="112">
        <v>20807.471000000001</v>
      </c>
      <c r="G132" s="112">
        <v>21844.435670000006</v>
      </c>
      <c r="H132" s="112">
        <v>24828.266610000002</v>
      </c>
      <c r="I132" s="112">
        <v>21519.010520000003</v>
      </c>
      <c r="J132" s="381" t="s">
        <v>513</v>
      </c>
    </row>
    <row r="133" spans="1:10" s="118" customFormat="1" ht="14.25" customHeight="1">
      <c r="A133" s="35" t="s">
        <v>275</v>
      </c>
      <c r="B133" s="66"/>
      <c r="C133" s="112">
        <v>82091.721999999994</v>
      </c>
      <c r="D133" s="112">
        <v>44252.400999999998</v>
      </c>
      <c r="E133" s="112">
        <v>33256.088805000007</v>
      </c>
      <c r="F133" s="112">
        <v>24239.904188000004</v>
      </c>
      <c r="G133" s="112">
        <v>30055.980536999996</v>
      </c>
      <c r="H133" s="112">
        <v>14726.833062000003</v>
      </c>
      <c r="I133" s="112">
        <v>18374.431181999997</v>
      </c>
      <c r="J133" s="381" t="s">
        <v>276</v>
      </c>
    </row>
    <row r="134" spans="1:10" s="118" customFormat="1" ht="14.25" customHeight="1">
      <c r="A134" s="35" t="s">
        <v>4</v>
      </c>
      <c r="B134" s="66"/>
      <c r="C134" s="112">
        <v>3491.2440000000001</v>
      </c>
      <c r="D134" s="112">
        <v>16490.027999999998</v>
      </c>
      <c r="E134" s="112">
        <v>18183.637999999999</v>
      </c>
      <c r="F134" s="112">
        <v>11934.467000000001</v>
      </c>
      <c r="G134" s="112">
        <v>10034.662</v>
      </c>
      <c r="H134" s="112">
        <v>15518.046</v>
      </c>
      <c r="I134" s="112">
        <v>17605.582999999999</v>
      </c>
      <c r="J134" s="381" t="s">
        <v>4</v>
      </c>
    </row>
    <row r="135" spans="1:10" s="118" customFormat="1" ht="14.25" customHeight="1">
      <c r="A135" s="35" t="s">
        <v>518</v>
      </c>
      <c r="B135" s="66"/>
      <c r="C135" s="112">
        <v>23109.147000000001</v>
      </c>
      <c r="D135" s="112">
        <v>24656.535</v>
      </c>
      <c r="E135" s="112">
        <v>16884.651395000004</v>
      </c>
      <c r="F135" s="112">
        <v>19035.354930000005</v>
      </c>
      <c r="G135" s="112">
        <v>15378.822760000001</v>
      </c>
      <c r="H135" s="112">
        <v>15973.631990000003</v>
      </c>
      <c r="I135" s="112">
        <v>15025.088179999993</v>
      </c>
      <c r="J135" s="381" t="s">
        <v>518</v>
      </c>
    </row>
    <row r="136" spans="1:10" s="118" customFormat="1" ht="14.25" customHeight="1">
      <c r="A136" s="35" t="s">
        <v>509</v>
      </c>
      <c r="B136" s="66"/>
      <c r="C136" s="112">
        <v>9920.1679999999997</v>
      </c>
      <c r="D136" s="112">
        <v>12099.113036000001</v>
      </c>
      <c r="E136" s="112">
        <v>12095.592807000003</v>
      </c>
      <c r="F136" s="112">
        <v>13491.292262000001</v>
      </c>
      <c r="G136" s="112">
        <v>14215.17</v>
      </c>
      <c r="H136" s="112">
        <v>13044.445</v>
      </c>
      <c r="I136" s="112">
        <v>14600.083000000001</v>
      </c>
      <c r="J136" s="381" t="s">
        <v>509</v>
      </c>
    </row>
    <row r="137" spans="1:10" s="118" customFormat="1" ht="14.25" customHeight="1">
      <c r="A137" s="35" t="s">
        <v>399</v>
      </c>
      <c r="B137" s="66"/>
      <c r="C137" s="383">
        <v>25282.026000000002</v>
      </c>
      <c r="D137" s="112">
        <v>20370.314999999999</v>
      </c>
      <c r="E137" s="112">
        <v>16628.017329999999</v>
      </c>
      <c r="F137" s="112">
        <v>15400.105890000001</v>
      </c>
      <c r="G137" s="112">
        <v>16098.742439999998</v>
      </c>
      <c r="H137" s="112">
        <v>13601.245841</v>
      </c>
      <c r="I137" s="112">
        <v>10718.34252</v>
      </c>
      <c r="J137" s="381" t="s">
        <v>400</v>
      </c>
    </row>
    <row r="138" spans="1:10" s="118" customFormat="1" ht="14.25" customHeight="1">
      <c r="A138" s="75" t="s">
        <v>521</v>
      </c>
      <c r="C138" s="112">
        <v>20273.198</v>
      </c>
      <c r="D138" s="112">
        <v>9041.143</v>
      </c>
      <c r="E138" s="112">
        <v>13663.627861000001</v>
      </c>
      <c r="F138" s="112">
        <v>15079.009371999999</v>
      </c>
      <c r="G138" s="112">
        <v>8490.2556759999989</v>
      </c>
      <c r="H138" s="112">
        <v>10229.726035</v>
      </c>
      <c r="I138" s="112">
        <v>9442.9566500000001</v>
      </c>
      <c r="J138" s="334" t="s">
        <v>528</v>
      </c>
    </row>
    <row r="139" spans="1:10" s="118" customFormat="1" ht="14.25" customHeight="1">
      <c r="A139" s="75" t="s">
        <v>770</v>
      </c>
      <c r="C139" s="112">
        <v>1680.377</v>
      </c>
      <c r="D139" s="112">
        <v>3264.6819999999998</v>
      </c>
      <c r="E139" s="112">
        <v>4789.5770400000001</v>
      </c>
      <c r="F139" s="112">
        <v>5251.5957400000007</v>
      </c>
      <c r="G139" s="112">
        <v>5780.3514299999997</v>
      </c>
      <c r="H139" s="112">
        <v>5958.8929299999991</v>
      </c>
      <c r="I139" s="112">
        <v>6313.7157300000008</v>
      </c>
      <c r="J139" s="334" t="s">
        <v>572</v>
      </c>
    </row>
    <row r="140" spans="1:10" s="118" customFormat="1" ht="14.25" customHeight="1">
      <c r="A140" s="35" t="s">
        <v>503</v>
      </c>
      <c r="B140" s="66"/>
      <c r="C140" s="112">
        <v>2868.7620000000002</v>
      </c>
      <c r="D140" s="112">
        <v>1759.796595</v>
      </c>
      <c r="E140" s="112">
        <v>3737.9603590000002</v>
      </c>
      <c r="F140" s="112">
        <v>4333.9221850000004</v>
      </c>
      <c r="G140" s="112">
        <v>5342.4845750000004</v>
      </c>
      <c r="H140" s="112">
        <v>5736.0824299999995</v>
      </c>
      <c r="I140" s="112">
        <v>6284.5635419999999</v>
      </c>
      <c r="J140" s="334" t="s">
        <v>504</v>
      </c>
    </row>
    <row r="141" spans="1:10" s="118" customFormat="1" ht="14.25" customHeight="1">
      <c r="A141" s="35" t="s">
        <v>108</v>
      </c>
      <c r="B141" s="66"/>
      <c r="C141" s="112">
        <v>1385.623</v>
      </c>
      <c r="D141" s="112">
        <v>1490.75</v>
      </c>
      <c r="E141" s="112">
        <v>11209.122442</v>
      </c>
      <c r="F141" s="112">
        <v>6394.0818840000002</v>
      </c>
      <c r="G141" s="112">
        <v>4607.71857</v>
      </c>
      <c r="H141" s="112">
        <v>8028.1038570000001</v>
      </c>
      <c r="I141" s="112">
        <v>6142.5579980000002</v>
      </c>
      <c r="J141" s="36" t="s">
        <v>95</v>
      </c>
    </row>
    <row r="142" spans="1:10" s="118" customFormat="1" ht="14.25" customHeight="1">
      <c r="A142" s="35" t="s">
        <v>407</v>
      </c>
      <c r="B142" s="66"/>
      <c r="C142" s="112">
        <v>4548.1142800000007</v>
      </c>
      <c r="D142" s="112">
        <v>7476.9769000000006</v>
      </c>
      <c r="E142" s="112">
        <v>9795.9856099999997</v>
      </c>
      <c r="F142" s="112">
        <v>6392.6228300000002</v>
      </c>
      <c r="G142" s="112">
        <v>6699.1128600000002</v>
      </c>
      <c r="H142" s="112">
        <v>5271.1965700000001</v>
      </c>
      <c r="I142" s="112">
        <v>5423.2016000000003</v>
      </c>
      <c r="J142" s="36" t="s">
        <v>407</v>
      </c>
    </row>
    <row r="143" spans="1:10" s="118" customFormat="1" ht="14.25" customHeight="1">
      <c r="A143" s="35"/>
      <c r="B143" s="66"/>
      <c r="C143" s="112"/>
      <c r="D143" s="112"/>
      <c r="E143" s="112"/>
      <c r="F143" s="112"/>
      <c r="G143" s="112"/>
      <c r="H143" s="112"/>
      <c r="I143" s="112"/>
      <c r="J143" s="381"/>
    </row>
    <row r="144" spans="1:10" s="118" customFormat="1" ht="14.25" customHeight="1">
      <c r="A144" s="35"/>
      <c r="B144" s="66"/>
      <c r="C144" s="112"/>
      <c r="D144" s="112"/>
      <c r="E144" s="112"/>
      <c r="F144" s="112"/>
      <c r="G144" s="112"/>
      <c r="H144" s="112"/>
      <c r="I144" s="112"/>
      <c r="J144" s="381"/>
    </row>
    <row r="145" spans="1:10" s="118" customFormat="1" ht="14.25" customHeight="1">
      <c r="A145" s="35"/>
      <c r="B145" s="66"/>
      <c r="C145" s="112"/>
      <c r="D145" s="112"/>
      <c r="E145" s="112"/>
      <c r="F145" s="112"/>
      <c r="G145" s="112"/>
      <c r="H145" s="112"/>
      <c r="I145" s="112"/>
      <c r="J145" s="381"/>
    </row>
    <row r="146" spans="1:10" s="118" customFormat="1" ht="14.25" customHeight="1">
      <c r="A146" s="66"/>
      <c r="B146" s="66"/>
      <c r="C146" s="112"/>
      <c r="D146" s="112"/>
      <c r="E146" s="112"/>
      <c r="F146" s="112"/>
      <c r="G146" s="112"/>
      <c r="H146" s="112"/>
      <c r="I146" s="112"/>
      <c r="J146" s="67"/>
    </row>
    <row r="147" spans="1:10" s="118" customFormat="1" ht="14.25" customHeight="1">
      <c r="A147" s="66"/>
      <c r="B147" s="66"/>
      <c r="C147" s="112"/>
      <c r="D147" s="112"/>
      <c r="E147" s="112"/>
      <c r="F147" s="112"/>
      <c r="G147" s="112"/>
      <c r="H147" s="112"/>
      <c r="I147" s="112"/>
      <c r="J147" s="67"/>
    </row>
    <row r="148" spans="1:10" s="118" customFormat="1" ht="14.25" customHeight="1">
      <c r="A148" s="66"/>
      <c r="B148" s="66"/>
      <c r="C148" s="112"/>
      <c r="D148" s="112"/>
      <c r="E148" s="112"/>
      <c r="F148" s="112"/>
      <c r="G148" s="112"/>
      <c r="H148" s="112"/>
      <c r="I148" s="112"/>
      <c r="J148" s="112"/>
    </row>
    <row r="149" spans="1:10" s="118" customFormat="1" ht="14.25" customHeight="1">
      <c r="A149" s="66"/>
      <c r="B149" s="66"/>
      <c r="C149" s="112"/>
      <c r="D149" s="112"/>
      <c r="E149" s="112"/>
      <c r="F149" s="112"/>
      <c r="G149" s="112"/>
      <c r="H149" s="112"/>
      <c r="I149" s="112"/>
      <c r="J149" s="112"/>
    </row>
    <row r="150" spans="1:10" s="118" customFormat="1" ht="14.25" customHeight="1">
      <c r="A150" s="66"/>
      <c r="B150" s="66"/>
      <c r="C150" s="112"/>
      <c r="D150" s="112"/>
      <c r="E150" s="112"/>
      <c r="F150" s="112"/>
      <c r="G150" s="112"/>
      <c r="H150" s="112"/>
      <c r="I150" s="112"/>
      <c r="J150" s="112"/>
    </row>
    <row r="151" spans="1:10" s="118" customFormat="1" ht="14.25" customHeight="1">
      <c r="A151" s="66"/>
      <c r="B151" s="66"/>
      <c r="C151" s="112"/>
      <c r="D151" s="112"/>
      <c r="E151" s="112"/>
      <c r="F151" s="112"/>
      <c r="G151" s="112"/>
      <c r="H151" s="112"/>
      <c r="I151" s="112"/>
      <c r="J151" s="112"/>
    </row>
    <row r="152" spans="1:10" s="118" customFormat="1" ht="14.25" customHeight="1">
      <c r="A152" s="66"/>
      <c r="B152" s="66"/>
      <c r="C152" s="112"/>
      <c r="D152" s="112"/>
      <c r="E152" s="112"/>
      <c r="F152" s="112"/>
      <c r="G152" s="112"/>
      <c r="H152" s="112"/>
      <c r="I152" s="112"/>
      <c r="J152" s="112"/>
    </row>
    <row r="153" spans="1:10" s="118" customFormat="1" ht="14.25" customHeight="1">
      <c r="A153" s="66"/>
      <c r="B153" s="66"/>
      <c r="C153" s="112"/>
      <c r="D153" s="112"/>
      <c r="E153" s="112"/>
      <c r="F153" s="112"/>
      <c r="G153" s="112"/>
      <c r="H153" s="112"/>
      <c r="I153" s="112"/>
      <c r="J153" s="112"/>
    </row>
    <row r="154" spans="1:10" s="118" customFormat="1" ht="14.25" customHeight="1">
      <c r="A154" s="66"/>
      <c r="B154" s="66"/>
      <c r="C154" s="112"/>
      <c r="D154" s="112"/>
      <c r="E154" s="112"/>
      <c r="F154" s="112"/>
      <c r="G154" s="112"/>
      <c r="H154" s="112"/>
      <c r="I154" s="112"/>
      <c r="J154" s="112"/>
    </row>
    <row r="155" spans="1:10" s="118" customFormat="1" ht="14.25" customHeight="1">
      <c r="A155" s="66"/>
      <c r="B155" s="66"/>
      <c r="C155" s="112"/>
      <c r="D155" s="112"/>
      <c r="E155" s="112"/>
      <c r="F155" s="112"/>
      <c r="G155" s="112"/>
      <c r="H155" s="112"/>
      <c r="I155" s="112"/>
      <c r="J155" s="112"/>
    </row>
    <row r="156" spans="1:10" s="118" customFormat="1" ht="14.25" customHeight="1">
      <c r="A156" s="66"/>
      <c r="B156" s="66"/>
      <c r="C156" s="112"/>
      <c r="D156" s="112"/>
      <c r="E156" s="112"/>
      <c r="F156" s="112"/>
      <c r="G156" s="112"/>
      <c r="H156" s="112"/>
      <c r="I156" s="112"/>
      <c r="J156" s="112"/>
    </row>
    <row r="157" spans="1:10" s="118" customFormat="1" ht="14.25" customHeight="1">
      <c r="A157" s="66"/>
      <c r="B157" s="66"/>
      <c r="C157" s="112"/>
      <c r="D157" s="112"/>
      <c r="E157" s="112"/>
      <c r="F157" s="112"/>
      <c r="G157" s="112"/>
      <c r="H157" s="112"/>
      <c r="I157" s="112"/>
      <c r="J157" s="112"/>
    </row>
    <row r="158" spans="1:10" s="118" customFormat="1" ht="5" customHeight="1">
      <c r="C158" s="112"/>
      <c r="D158" s="112"/>
      <c r="E158" s="112"/>
      <c r="F158" s="112"/>
      <c r="G158" s="112"/>
      <c r="H158" s="112"/>
      <c r="I158" s="112"/>
      <c r="J158" s="112"/>
    </row>
    <row r="159" spans="1:10" ht="12" customHeight="1">
      <c r="A159" s="543"/>
      <c r="B159" s="57" t="s">
        <v>749</v>
      </c>
      <c r="J159" s="91"/>
    </row>
    <row r="160" spans="1:10" ht="12" customHeight="1">
      <c r="A160" s="544"/>
      <c r="B160" s="244" t="s">
        <v>73</v>
      </c>
      <c r="J160" s="13"/>
    </row>
    <row r="161" spans="1:10" ht="12" customHeight="1">
      <c r="A161" s="544"/>
      <c r="B161" s="244" t="s">
        <v>994</v>
      </c>
      <c r="J161" s="91"/>
    </row>
    <row r="162" spans="1:10" ht="12" customHeight="1">
      <c r="A162" s="544"/>
      <c r="B162" s="154"/>
      <c r="J162" s="165"/>
    </row>
    <row r="163" spans="1:10" ht="14.5" customHeight="1">
      <c r="J163" s="22"/>
    </row>
  </sheetData>
  <mergeCells count="15">
    <mergeCell ref="A3:A4"/>
    <mergeCell ref="A51:A54"/>
    <mergeCell ref="A159:A162"/>
    <mergeCell ref="A111:A112"/>
    <mergeCell ref="A57:A58"/>
    <mergeCell ref="A96:B96"/>
    <mergeCell ref="A97:B97"/>
    <mergeCell ref="A98:B98"/>
    <mergeCell ref="A99:B99"/>
    <mergeCell ref="A100:B100"/>
    <mergeCell ref="A101:B101"/>
    <mergeCell ref="A102:B102"/>
    <mergeCell ref="A103:B103"/>
    <mergeCell ref="A104:B104"/>
    <mergeCell ref="A105:A108"/>
  </mergeCells>
  <hyperlinks>
    <hyperlink ref="J3" location="'Inhoudsopgave Zuivel in cijfers'!A1" display="Terug naar inhoudsopgave" xr:uid="{CA7BCE47-5A70-48CC-8C17-D5EFCAB5BF69}"/>
    <hyperlink ref="J4" location="'Inhoudsopgave Zuivel in cijfers'!A1" display="Back to table of contents" xr:uid="{A7D33B8C-309F-4EFE-A009-1251DFCCC7EB}"/>
  </hyperlinks>
  <printOptions horizontalCentered="1"/>
  <pageMargins left="0.39370078740157483" right="0.39370078740157483" top="0.39370078740157483" bottom="0.39370078740157483" header="0" footer="0"/>
  <pageSetup paperSize="9" orientation="portrait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sheetPr>
    <tabColor rgb="FFBBD25B"/>
  </sheetPr>
  <dimension ref="A1:N162"/>
  <sheetViews>
    <sheetView showWhiteSpace="0" zoomScaleNormal="100" workbookViewId="0"/>
  </sheetViews>
  <sheetFormatPr baseColWidth="10" defaultColWidth="9.5" defaultRowHeight="14.5" customHeight="1"/>
  <cols>
    <col min="1" max="1" width="9.5" style="2"/>
    <col min="2" max="2" width="20" style="2" customWidth="1"/>
    <col min="3" max="9" width="11.5" style="7" customWidth="1"/>
    <col min="10" max="10" width="28.5" style="2" customWidth="1"/>
    <col min="11" max="16384" width="9.5" style="2"/>
  </cols>
  <sheetData>
    <row r="1" spans="1:10" ht="23" customHeight="1">
      <c r="A1" s="1"/>
      <c r="B1" s="1"/>
      <c r="C1" s="161"/>
      <c r="D1" s="161"/>
      <c r="E1" s="25"/>
      <c r="F1" s="25"/>
      <c r="G1" s="25"/>
      <c r="H1" s="25"/>
      <c r="I1" s="25"/>
      <c r="J1" s="109" t="s">
        <v>607</v>
      </c>
    </row>
    <row r="2" spans="1:10" ht="12" customHeight="1">
      <c r="A2" s="1"/>
      <c r="B2" s="3"/>
      <c r="C2" s="3"/>
      <c r="D2" s="3"/>
      <c r="E2" s="3"/>
      <c r="F2" s="3"/>
      <c r="G2" s="3"/>
      <c r="H2" s="3"/>
      <c r="I2" s="3"/>
      <c r="J2" s="59" t="s">
        <v>1001</v>
      </c>
    </row>
    <row r="3" spans="1:10" ht="18" customHeight="1">
      <c r="A3" s="550">
        <v>58</v>
      </c>
      <c r="B3" s="107" t="s">
        <v>573</v>
      </c>
      <c r="C3" s="162"/>
      <c r="D3" s="162"/>
      <c r="E3" s="162"/>
      <c r="F3" s="162"/>
      <c r="G3" s="162"/>
      <c r="H3" s="162"/>
      <c r="I3" s="162"/>
      <c r="J3" s="125" t="s">
        <v>583</v>
      </c>
    </row>
    <row r="4" spans="1:10" ht="18" customHeight="1">
      <c r="A4" s="551"/>
      <c r="B4" s="241" t="s">
        <v>574</v>
      </c>
      <c r="C4" s="164"/>
      <c r="D4" s="164"/>
      <c r="E4" s="164"/>
      <c r="F4" s="164"/>
      <c r="G4" s="164"/>
      <c r="H4" s="164"/>
      <c r="I4" s="164"/>
      <c r="J4" s="225" t="s">
        <v>584</v>
      </c>
    </row>
    <row r="5" spans="1:10" s="118" customFormat="1" ht="14.25" customHeight="1">
      <c r="C5" s="67"/>
      <c r="D5" s="67"/>
      <c r="E5" s="67"/>
      <c r="F5" s="67"/>
      <c r="G5" s="67"/>
      <c r="H5" s="67"/>
      <c r="I5" s="67"/>
    </row>
    <row r="6" spans="1:10" s="118" customFormat="1" ht="14.25" customHeight="1">
      <c r="C6" s="67"/>
      <c r="D6" s="67"/>
      <c r="E6" s="67"/>
      <c r="F6" s="67"/>
      <c r="G6" s="67"/>
      <c r="H6" s="67"/>
      <c r="I6" s="67"/>
    </row>
    <row r="7" spans="1:10" s="118" customFormat="1" ht="14.25" customHeight="1">
      <c r="C7" s="67"/>
      <c r="D7" s="67"/>
      <c r="E7" s="67"/>
      <c r="F7" s="67"/>
      <c r="G7" s="67"/>
      <c r="H7" s="67"/>
      <c r="I7" s="67"/>
    </row>
    <row r="8" spans="1:10" ht="14.25" customHeight="1">
      <c r="A8" s="242" t="s">
        <v>773</v>
      </c>
      <c r="B8" s="118"/>
      <c r="C8" s="67"/>
      <c r="D8" s="67"/>
      <c r="E8" s="67"/>
      <c r="F8" s="67"/>
      <c r="G8" s="67"/>
      <c r="H8" s="67"/>
      <c r="I8" s="67"/>
      <c r="J8" s="110" t="s">
        <v>774</v>
      </c>
    </row>
    <row r="9" spans="1:10" ht="9" customHeight="1"/>
    <row r="10" spans="1:10" ht="18.75" customHeight="1">
      <c r="A10" s="34" t="s">
        <v>0</v>
      </c>
      <c r="B10" s="88"/>
      <c r="C10" s="110">
        <v>2010</v>
      </c>
      <c r="D10" s="110">
        <v>2015</v>
      </c>
      <c r="E10" s="110">
        <v>2020</v>
      </c>
      <c r="F10" s="110">
        <v>2021</v>
      </c>
      <c r="G10" s="110">
        <v>2022</v>
      </c>
      <c r="H10" s="110">
        <v>2023</v>
      </c>
      <c r="I10" s="110" t="s">
        <v>1003</v>
      </c>
      <c r="J10" s="248" t="s">
        <v>0</v>
      </c>
    </row>
    <row r="11" spans="1:10" s="118" customFormat="1" ht="14.25" customHeight="1">
      <c r="C11" s="67"/>
      <c r="D11" s="67"/>
      <c r="E11" s="67"/>
      <c r="F11" s="67"/>
      <c r="G11" s="67"/>
      <c r="H11" s="67"/>
      <c r="I11" s="67"/>
    </row>
    <row r="12" spans="1:10" s="118" customFormat="1" ht="14.25" customHeight="1">
      <c r="A12" s="258" t="s">
        <v>765</v>
      </c>
      <c r="B12" s="237"/>
      <c r="C12" s="115">
        <v>277918.9680092432</v>
      </c>
      <c r="D12" s="115">
        <v>290147.10000000003</v>
      </c>
      <c r="E12" s="115">
        <v>275652.28199999995</v>
      </c>
      <c r="F12" s="115">
        <v>282901.212</v>
      </c>
      <c r="G12" s="115">
        <v>293807.09199999989</v>
      </c>
      <c r="H12" s="115">
        <v>283016.26200000005</v>
      </c>
      <c r="I12" s="115">
        <v>279065.93400000007</v>
      </c>
      <c r="J12" s="246" t="s">
        <v>765</v>
      </c>
    </row>
    <row r="13" spans="1:10" s="118" customFormat="1" ht="14.25" customHeight="1">
      <c r="A13" s="35"/>
      <c r="B13" s="66"/>
      <c r="C13" s="67"/>
      <c r="D13" s="112"/>
      <c r="E13" s="112"/>
      <c r="F13" s="112"/>
      <c r="G13" s="112"/>
      <c r="H13" s="112"/>
      <c r="I13" s="112"/>
      <c r="J13" s="75"/>
    </row>
    <row r="14" spans="1:10" s="118" customFormat="1" ht="14.25" customHeight="1">
      <c r="A14" s="35" t="s">
        <v>61</v>
      </c>
      <c r="B14" s="66"/>
      <c r="C14" s="112">
        <v>52533</v>
      </c>
      <c r="D14" s="112">
        <v>43524.800000000003</v>
      </c>
      <c r="E14" s="112">
        <v>33195.082999999999</v>
      </c>
      <c r="F14" s="112">
        <v>53788.800000000003</v>
      </c>
      <c r="G14" s="112">
        <v>68619.820999999996</v>
      </c>
      <c r="H14" s="112">
        <v>57372.654999999999</v>
      </c>
      <c r="I14" s="112">
        <v>67167.061000000002</v>
      </c>
      <c r="J14" s="36" t="s">
        <v>17</v>
      </c>
    </row>
    <row r="15" spans="1:10" s="252" customFormat="1" ht="14.25" customHeight="1">
      <c r="A15" s="35" t="s">
        <v>14</v>
      </c>
      <c r="B15" s="66"/>
      <c r="C15" s="112">
        <v>37408</v>
      </c>
      <c r="D15" s="112">
        <v>40160.199999999997</v>
      </c>
      <c r="E15" s="112">
        <v>42417.548000000003</v>
      </c>
      <c r="F15" s="112">
        <v>41716.089999999997</v>
      </c>
      <c r="G15" s="112">
        <v>43519.099000000002</v>
      </c>
      <c r="H15" s="112">
        <v>46161.3</v>
      </c>
      <c r="I15" s="112">
        <v>42472.430999999997</v>
      </c>
      <c r="J15" s="36" t="s">
        <v>93</v>
      </c>
    </row>
    <row r="16" spans="1:10" s="118" customFormat="1" ht="14.25" customHeight="1">
      <c r="A16" s="258" t="s">
        <v>60</v>
      </c>
      <c r="B16" s="237"/>
      <c r="C16" s="115">
        <v>58470.167999999998</v>
      </c>
      <c r="D16" s="115">
        <v>63866.8</v>
      </c>
      <c r="E16" s="115">
        <v>49536.294000000002</v>
      </c>
      <c r="F16" s="115">
        <v>43202.896999999997</v>
      </c>
      <c r="G16" s="115">
        <v>44577.779000000002</v>
      </c>
      <c r="H16" s="115">
        <v>39534.673999999999</v>
      </c>
      <c r="I16" s="115">
        <v>35448.125999999997</v>
      </c>
      <c r="J16" s="246" t="s">
        <v>70</v>
      </c>
    </row>
    <row r="17" spans="1:10" s="118" customFormat="1" ht="14.25" customHeight="1">
      <c r="A17" s="35" t="s">
        <v>22</v>
      </c>
      <c r="B17" s="66"/>
      <c r="C17" s="112">
        <v>26467</v>
      </c>
      <c r="D17" s="112">
        <v>25326.2</v>
      </c>
      <c r="E17" s="112">
        <v>30744.692999999999</v>
      </c>
      <c r="F17" s="112">
        <v>33820.190999999999</v>
      </c>
      <c r="G17" s="112">
        <v>35400.074999999997</v>
      </c>
      <c r="H17" s="112">
        <v>33993.32</v>
      </c>
      <c r="I17" s="112">
        <v>31781.468000000001</v>
      </c>
      <c r="J17" s="36" t="s">
        <v>23</v>
      </c>
    </row>
    <row r="18" spans="1:10" s="118" customFormat="1" ht="14.25" customHeight="1">
      <c r="A18" s="35" t="s">
        <v>15</v>
      </c>
      <c r="B18" s="66"/>
      <c r="C18" s="112">
        <v>24934</v>
      </c>
      <c r="D18" s="112">
        <v>38320</v>
      </c>
      <c r="E18" s="112">
        <v>38575.205999999998</v>
      </c>
      <c r="F18" s="112">
        <v>35394.686999999998</v>
      </c>
      <c r="G18" s="112">
        <v>30671.039000000001</v>
      </c>
      <c r="H18" s="112">
        <v>31987.089</v>
      </c>
      <c r="I18" s="112">
        <v>29211.083999999999</v>
      </c>
      <c r="J18" s="36" t="s">
        <v>16</v>
      </c>
    </row>
    <row r="19" spans="1:10" s="118" customFormat="1" ht="14.25" customHeight="1">
      <c r="A19" s="35" t="s">
        <v>18</v>
      </c>
      <c r="B19" s="66"/>
      <c r="C19" s="112">
        <v>16824</v>
      </c>
      <c r="D19" s="112">
        <v>15444.6</v>
      </c>
      <c r="E19" s="112">
        <v>15285.406999999999</v>
      </c>
      <c r="F19" s="112">
        <v>15543.379000000001</v>
      </c>
      <c r="G19" s="112">
        <v>15460.089</v>
      </c>
      <c r="H19" s="112">
        <v>15500.569</v>
      </c>
      <c r="I19" s="112">
        <v>19157.668000000001</v>
      </c>
      <c r="J19" s="36" t="s">
        <v>19</v>
      </c>
    </row>
    <row r="20" spans="1:10" s="118" customFormat="1" ht="14.25" customHeight="1">
      <c r="A20" s="35" t="s">
        <v>31</v>
      </c>
      <c r="B20" s="66"/>
      <c r="C20" s="112">
        <v>6164</v>
      </c>
      <c r="D20" s="112">
        <v>10172.299999999999</v>
      </c>
      <c r="E20" s="112">
        <v>17623.812999999998</v>
      </c>
      <c r="F20" s="112">
        <v>18756.719000000001</v>
      </c>
      <c r="G20" s="112">
        <v>18294.261999999999</v>
      </c>
      <c r="H20" s="112">
        <v>19919.091</v>
      </c>
      <c r="I20" s="112">
        <v>19016.738000000001</v>
      </c>
      <c r="J20" s="36" t="s">
        <v>32</v>
      </c>
    </row>
    <row r="21" spans="1:10" s="118" customFormat="1" ht="14.25" customHeight="1">
      <c r="A21" s="35" t="s">
        <v>20</v>
      </c>
      <c r="B21" s="66"/>
      <c r="C21" s="112">
        <v>9825</v>
      </c>
      <c r="D21" s="112">
        <v>4688.3</v>
      </c>
      <c r="E21" s="112">
        <v>5797.1480000000001</v>
      </c>
      <c r="F21" s="112">
        <v>10570.361000000001</v>
      </c>
      <c r="G21" s="112">
        <v>4170.7489999999998</v>
      </c>
      <c r="H21" s="112">
        <v>4126.0230000000001</v>
      </c>
      <c r="I21" s="112">
        <v>4245.2550000000001</v>
      </c>
      <c r="J21" s="36" t="s">
        <v>21</v>
      </c>
    </row>
    <row r="22" spans="1:10" s="118" customFormat="1" ht="14.25" customHeight="1">
      <c r="A22" s="35" t="s">
        <v>51</v>
      </c>
      <c r="B22" s="66"/>
      <c r="C22" s="112">
        <v>860</v>
      </c>
      <c r="D22" s="112">
        <v>2083.6999999999998</v>
      </c>
      <c r="E22" s="112">
        <v>1949.4770000000001</v>
      </c>
      <c r="F22" s="112">
        <v>2651.7449999999999</v>
      </c>
      <c r="G22" s="112">
        <v>3248.482</v>
      </c>
      <c r="H22" s="112">
        <v>3041.3090000000002</v>
      </c>
      <c r="I22" s="112">
        <v>4241.3149999999996</v>
      </c>
      <c r="J22" s="36" t="s">
        <v>52</v>
      </c>
    </row>
    <row r="23" spans="1:10" s="118" customFormat="1" ht="14.25" customHeight="1">
      <c r="A23" s="35" t="s">
        <v>36</v>
      </c>
      <c r="B23" s="66"/>
      <c r="C23" s="112">
        <v>2793</v>
      </c>
      <c r="D23" s="112">
        <v>4526.1000000000004</v>
      </c>
      <c r="E23" s="112">
        <v>3397.12</v>
      </c>
      <c r="F23" s="112">
        <v>3213.6210000000001</v>
      </c>
      <c r="G23" s="112">
        <v>3967.951</v>
      </c>
      <c r="H23" s="112">
        <v>4224.6949999999997</v>
      </c>
      <c r="I23" s="112">
        <v>4230.8090000000002</v>
      </c>
      <c r="J23" s="36" t="s">
        <v>36</v>
      </c>
    </row>
    <row r="24" spans="1:10" s="118" customFormat="1" ht="14.25" customHeight="1">
      <c r="A24" s="35" t="s">
        <v>29</v>
      </c>
      <c r="B24" s="66"/>
      <c r="C24" s="112">
        <v>5357</v>
      </c>
      <c r="D24" s="112">
        <v>7365.3</v>
      </c>
      <c r="E24" s="112">
        <v>3152.5929999999998</v>
      </c>
      <c r="F24" s="112">
        <v>3883.8380000000002</v>
      </c>
      <c r="G24" s="112">
        <v>4681.7449999999999</v>
      </c>
      <c r="H24" s="112">
        <v>4730.0659999999998</v>
      </c>
      <c r="I24" s="112">
        <v>3980.201</v>
      </c>
      <c r="J24" s="36" t="s">
        <v>30</v>
      </c>
    </row>
    <row r="25" spans="1:10" s="118" customFormat="1" ht="14.25" customHeight="1">
      <c r="A25" s="35" t="s">
        <v>24</v>
      </c>
      <c r="B25" s="66"/>
      <c r="C25" s="112">
        <v>2267</v>
      </c>
      <c r="D25" s="112">
        <v>3063.8</v>
      </c>
      <c r="E25" s="112">
        <v>4275.0010000000002</v>
      </c>
      <c r="F25" s="112">
        <v>4075.1669999999999</v>
      </c>
      <c r="G25" s="112">
        <v>4394.9110000000001</v>
      </c>
      <c r="H25" s="112">
        <v>3821.5010000000002</v>
      </c>
      <c r="I25" s="112">
        <v>3485.373</v>
      </c>
      <c r="J25" s="36" t="s">
        <v>25</v>
      </c>
    </row>
    <row r="26" spans="1:10" s="118" customFormat="1" ht="14.25" customHeight="1">
      <c r="A26" s="35" t="s">
        <v>66</v>
      </c>
      <c r="B26" s="66"/>
      <c r="C26" s="112">
        <v>926</v>
      </c>
      <c r="D26" s="112">
        <v>899.9</v>
      </c>
      <c r="E26" s="112">
        <v>1427.933</v>
      </c>
      <c r="F26" s="112">
        <v>1552.557</v>
      </c>
      <c r="G26" s="112">
        <v>2444.2669999999998</v>
      </c>
      <c r="H26" s="112">
        <v>3046.5160000000001</v>
      </c>
      <c r="I26" s="112">
        <v>2590.2600000000002</v>
      </c>
      <c r="J26" s="36" t="s">
        <v>109</v>
      </c>
    </row>
    <row r="27" spans="1:10" s="118" customFormat="1" ht="14.25" customHeight="1">
      <c r="A27" s="35" t="s">
        <v>64</v>
      </c>
      <c r="B27" s="66"/>
      <c r="C27" s="112">
        <v>2757</v>
      </c>
      <c r="D27" s="112">
        <v>2340.6999999999998</v>
      </c>
      <c r="E27" s="112">
        <v>1666.6510000000001</v>
      </c>
      <c r="F27" s="112">
        <v>1408.213</v>
      </c>
      <c r="G27" s="112">
        <v>1346.019</v>
      </c>
      <c r="H27" s="112">
        <v>2047.3130000000001</v>
      </c>
      <c r="I27" s="112">
        <v>2104.116</v>
      </c>
      <c r="J27" s="36" t="s">
        <v>43</v>
      </c>
    </row>
    <row r="28" spans="1:10" s="118" customFormat="1" ht="14.25" customHeight="1">
      <c r="A28" s="35" t="s">
        <v>34</v>
      </c>
      <c r="B28" s="66"/>
      <c r="C28" s="112">
        <v>986</v>
      </c>
      <c r="D28" s="112">
        <v>1357.4</v>
      </c>
      <c r="E28" s="112">
        <v>1351.3520000000001</v>
      </c>
      <c r="F28" s="112">
        <v>1693.6110000000001</v>
      </c>
      <c r="G28" s="112">
        <v>1526.838</v>
      </c>
      <c r="H28" s="112">
        <v>1607.242</v>
      </c>
      <c r="I28" s="112">
        <v>1839.606</v>
      </c>
      <c r="J28" s="36" t="s">
        <v>35</v>
      </c>
    </row>
    <row r="29" spans="1:10" s="118" customFormat="1" ht="14.25" customHeight="1">
      <c r="A29" s="35" t="s">
        <v>507</v>
      </c>
      <c r="B29" s="66"/>
      <c r="C29" s="112">
        <v>1946.8000092431903</v>
      </c>
      <c r="D29" s="112">
        <v>1208.9000000000001</v>
      </c>
      <c r="E29" s="112">
        <v>1528.3720000000001</v>
      </c>
      <c r="F29" s="112">
        <v>1801.28</v>
      </c>
      <c r="G29" s="112">
        <v>1591.8330000000001</v>
      </c>
      <c r="H29" s="112">
        <v>1668.3610000000001</v>
      </c>
      <c r="I29" s="112">
        <v>1543.7239999999999</v>
      </c>
      <c r="J29" s="36" t="s">
        <v>508</v>
      </c>
    </row>
    <row r="30" spans="1:10" s="118" customFormat="1" ht="14.25" customHeight="1">
      <c r="A30" s="35" t="s">
        <v>27</v>
      </c>
      <c r="B30" s="66"/>
      <c r="C30" s="112">
        <v>5322</v>
      </c>
      <c r="D30" s="112">
        <v>8144.5</v>
      </c>
      <c r="E30" s="112">
        <v>4600.1549999999997</v>
      </c>
      <c r="F30" s="112">
        <v>1347.3109999999999</v>
      </c>
      <c r="G30" s="112">
        <v>2790.6089999999999</v>
      </c>
      <c r="H30" s="112">
        <v>3832.7939999999999</v>
      </c>
      <c r="I30" s="112">
        <v>1412.682</v>
      </c>
      <c r="J30" s="36" t="s">
        <v>28</v>
      </c>
    </row>
    <row r="31" spans="1:10" s="118" customFormat="1" ht="14.25" customHeight="1">
      <c r="A31" s="35" t="s">
        <v>49</v>
      </c>
      <c r="B31" s="66"/>
      <c r="C31" s="112">
        <v>597</v>
      </c>
      <c r="D31" s="112">
        <v>750.1</v>
      </c>
      <c r="E31" s="112">
        <v>845.25099999999998</v>
      </c>
      <c r="F31" s="112">
        <v>881.45699999999999</v>
      </c>
      <c r="G31" s="112">
        <v>877.12699999999995</v>
      </c>
      <c r="H31" s="112">
        <v>917.47299999999996</v>
      </c>
      <c r="I31" s="112">
        <v>1002.14</v>
      </c>
      <c r="J31" s="36" t="s">
        <v>50</v>
      </c>
    </row>
    <row r="32" spans="1:10" s="118" customFormat="1" ht="14.25" customHeight="1">
      <c r="A32" s="35" t="s">
        <v>40</v>
      </c>
      <c r="B32" s="66"/>
      <c r="C32" s="112">
        <v>346</v>
      </c>
      <c r="D32" s="112">
        <v>634.20000000000005</v>
      </c>
      <c r="E32" s="112">
        <v>1955.663</v>
      </c>
      <c r="F32" s="112">
        <v>1493.7629999999999</v>
      </c>
      <c r="G32" s="112">
        <v>1296.0909999999999</v>
      </c>
      <c r="H32" s="112">
        <v>1019.859</v>
      </c>
      <c r="I32" s="112">
        <v>801.57500000000005</v>
      </c>
      <c r="J32" s="36" t="s">
        <v>41</v>
      </c>
    </row>
    <row r="33" spans="1:10" s="118" customFormat="1" ht="14.25" customHeight="1">
      <c r="A33" s="35" t="s">
        <v>63</v>
      </c>
      <c r="B33" s="66"/>
      <c r="C33" s="112">
        <v>612</v>
      </c>
      <c r="D33" s="112">
        <v>1091.0999999999999</v>
      </c>
      <c r="E33" s="112">
        <v>918.803</v>
      </c>
      <c r="F33" s="112">
        <v>757.58299999999997</v>
      </c>
      <c r="G33" s="112">
        <v>493.11700000000002</v>
      </c>
      <c r="H33" s="112">
        <v>1012.277</v>
      </c>
      <c r="I33" s="112">
        <v>775.88699999999994</v>
      </c>
      <c r="J33" s="36" t="s">
        <v>53</v>
      </c>
    </row>
    <row r="34" spans="1:10" s="118" customFormat="1" ht="14.25" customHeight="1">
      <c r="A34" s="35" t="s">
        <v>33</v>
      </c>
      <c r="B34" s="66"/>
      <c r="C34" s="112">
        <v>764</v>
      </c>
      <c r="D34" s="112">
        <v>560.79999999999995</v>
      </c>
      <c r="E34" s="112">
        <v>660.37800000000004</v>
      </c>
      <c r="F34" s="112">
        <v>609.53300000000002</v>
      </c>
      <c r="G34" s="112">
        <v>596.39200000000005</v>
      </c>
      <c r="H34" s="112">
        <v>698.59500000000003</v>
      </c>
      <c r="I34" s="112">
        <v>706.09799999999996</v>
      </c>
      <c r="J34" s="36" t="s">
        <v>33</v>
      </c>
    </row>
    <row r="35" spans="1:10" s="118" customFormat="1" ht="14.25" customHeight="1">
      <c r="A35" s="35" t="s">
        <v>47</v>
      </c>
      <c r="B35" s="66"/>
      <c r="C35" s="112">
        <v>12706</v>
      </c>
      <c r="D35" s="112">
        <v>9463.7000000000007</v>
      </c>
      <c r="E35" s="112">
        <v>1517.2670000000001</v>
      </c>
      <c r="F35" s="112">
        <v>781.66600000000005</v>
      </c>
      <c r="G35" s="112">
        <v>605.202</v>
      </c>
      <c r="H35" s="112">
        <v>621.48299999999995</v>
      </c>
      <c r="I35" s="112">
        <v>599.27099999999996</v>
      </c>
      <c r="J35" s="36" t="s">
        <v>48</v>
      </c>
    </row>
    <row r="36" spans="1:10" s="118" customFormat="1" ht="14.25" customHeight="1">
      <c r="A36" s="35" t="s">
        <v>65</v>
      </c>
      <c r="B36" s="66"/>
      <c r="C36" s="112">
        <v>1569</v>
      </c>
      <c r="D36" s="112">
        <v>1875.4</v>
      </c>
      <c r="E36" s="112">
        <v>869.38900000000001</v>
      </c>
      <c r="F36" s="112">
        <v>701.16700000000003</v>
      </c>
      <c r="G36" s="112">
        <v>325.63</v>
      </c>
      <c r="H36" s="112">
        <v>359.03899999999999</v>
      </c>
      <c r="I36" s="112">
        <v>414.06099999999998</v>
      </c>
      <c r="J36" s="36" t="s">
        <v>39</v>
      </c>
    </row>
    <row r="37" spans="1:10" s="118" customFormat="1" ht="14.25" customHeight="1">
      <c r="A37" s="35" t="s">
        <v>44</v>
      </c>
      <c r="B37" s="66"/>
      <c r="C37" s="112">
        <v>310</v>
      </c>
      <c r="D37" s="112">
        <v>291.39999999999998</v>
      </c>
      <c r="E37" s="112">
        <v>270.99599999999998</v>
      </c>
      <c r="F37" s="112">
        <v>331.51299999999998</v>
      </c>
      <c r="G37" s="112">
        <v>320.78899999999999</v>
      </c>
      <c r="H37" s="112">
        <v>273.73099999999999</v>
      </c>
      <c r="I37" s="112">
        <v>283.54899999999998</v>
      </c>
      <c r="J37" s="36" t="s">
        <v>45</v>
      </c>
    </row>
    <row r="38" spans="1:10" s="118" customFormat="1" ht="14.25" customHeight="1">
      <c r="A38" s="35" t="s">
        <v>37</v>
      </c>
      <c r="B38" s="66"/>
      <c r="C38" s="112">
        <v>5019</v>
      </c>
      <c r="D38" s="112">
        <v>2669.5</v>
      </c>
      <c r="E38" s="112">
        <v>11814.507</v>
      </c>
      <c r="F38" s="112">
        <v>2695.9290000000001</v>
      </c>
      <c r="G38" s="112">
        <v>2169.5729999999999</v>
      </c>
      <c r="H38" s="112">
        <v>1326.2170000000001</v>
      </c>
      <c r="I38" s="112">
        <v>272.48099999999999</v>
      </c>
      <c r="J38" s="36" t="s">
        <v>38</v>
      </c>
    </row>
    <row r="39" spans="1:10" s="118" customFormat="1" ht="14.25" customHeight="1">
      <c r="A39" s="35" t="s">
        <v>42</v>
      </c>
      <c r="B39" s="66"/>
      <c r="C39" s="112">
        <v>77</v>
      </c>
      <c r="D39" s="112">
        <v>139.4</v>
      </c>
      <c r="E39" s="112">
        <v>161.49700000000001</v>
      </c>
      <c r="F39" s="112">
        <v>105.902</v>
      </c>
      <c r="G39" s="112">
        <v>274.93900000000002</v>
      </c>
      <c r="H39" s="112">
        <v>54.488999999999997</v>
      </c>
      <c r="I39" s="112">
        <v>198.29900000000001</v>
      </c>
      <c r="J39" s="36" t="s">
        <v>42</v>
      </c>
    </row>
    <row r="40" spans="1:10" s="118" customFormat="1" ht="14.25" customHeight="1">
      <c r="A40" s="35" t="s">
        <v>46</v>
      </c>
      <c r="B40" s="66"/>
      <c r="C40" s="112">
        <v>79</v>
      </c>
      <c r="D40" s="235">
        <v>178</v>
      </c>
      <c r="E40" s="235">
        <v>114.685</v>
      </c>
      <c r="F40" s="235">
        <v>122.232</v>
      </c>
      <c r="G40" s="235">
        <v>142.66399999999999</v>
      </c>
      <c r="H40" s="235">
        <v>118.581</v>
      </c>
      <c r="I40" s="235">
        <v>84.656000000000006</v>
      </c>
      <c r="J40" s="36" t="s">
        <v>46</v>
      </c>
    </row>
    <row r="41" spans="1:10" s="118" customFormat="1" ht="14.25" customHeight="1">
      <c r="A41" s="66"/>
      <c r="B41" s="66"/>
      <c r="C41" s="112"/>
      <c r="D41" s="112"/>
      <c r="E41" s="112"/>
      <c r="F41" s="112"/>
      <c r="G41" s="112"/>
      <c r="H41" s="112"/>
      <c r="I41" s="112"/>
      <c r="J41" s="67"/>
    </row>
    <row r="42" spans="1:10" s="118" customFormat="1" ht="14.25" customHeight="1">
      <c r="A42" s="66"/>
      <c r="B42" s="66"/>
      <c r="C42" s="361"/>
      <c r="D42" s="361"/>
      <c r="E42" s="361"/>
      <c r="F42" s="361"/>
      <c r="G42" s="361"/>
      <c r="H42" s="361"/>
      <c r="I42" s="361"/>
    </row>
    <row r="43" spans="1:10" s="118" customFormat="1" ht="14.25" customHeight="1">
      <c r="A43" s="66"/>
      <c r="B43" s="66"/>
      <c r="C43" s="67"/>
      <c r="D43" s="67"/>
      <c r="E43" s="67"/>
      <c r="F43" s="67"/>
      <c r="G43" s="67"/>
      <c r="H43" s="67"/>
      <c r="I43" s="67"/>
    </row>
    <row r="44" spans="1:10" s="118" customFormat="1" ht="14.25" customHeight="1">
      <c r="A44" s="66"/>
      <c r="B44" s="66"/>
      <c r="C44" s="121"/>
      <c r="D44" s="121"/>
      <c r="E44" s="121"/>
      <c r="F44" s="121"/>
      <c r="G44" s="121"/>
      <c r="H44" s="121"/>
      <c r="I44" s="121"/>
    </row>
    <row r="45" spans="1:10" s="118" customFormat="1" ht="14.25" customHeight="1">
      <c r="A45" s="66"/>
      <c r="B45" s="66"/>
      <c r="C45" s="121"/>
      <c r="D45" s="121"/>
      <c r="E45" s="121"/>
      <c r="F45" s="121"/>
      <c r="G45" s="121"/>
      <c r="H45" s="121"/>
      <c r="I45" s="121"/>
    </row>
    <row r="46" spans="1:10" s="118" customFormat="1" ht="14.25" customHeight="1">
      <c r="C46" s="121"/>
      <c r="D46" s="121"/>
      <c r="E46" s="121"/>
      <c r="F46" s="121"/>
      <c r="G46" s="121"/>
      <c r="H46" s="121"/>
      <c r="I46" s="121"/>
    </row>
    <row r="47" spans="1:10" s="118" customFormat="1" ht="14.25" customHeight="1">
      <c r="A47" s="66"/>
      <c r="B47" s="66"/>
      <c r="C47" s="121"/>
      <c r="D47" s="121"/>
      <c r="E47" s="121"/>
      <c r="F47" s="121"/>
      <c r="G47" s="121"/>
      <c r="H47" s="121"/>
      <c r="I47" s="121"/>
    </row>
    <row r="48" spans="1:10" s="118" customFormat="1" ht="14.25" customHeight="1">
      <c r="A48" s="66"/>
      <c r="B48" s="66"/>
      <c r="C48" s="121"/>
      <c r="D48" s="121"/>
      <c r="E48" s="121"/>
      <c r="F48" s="121"/>
      <c r="G48" s="121"/>
      <c r="H48" s="121"/>
      <c r="I48" s="121"/>
    </row>
    <row r="49" spans="1:10" s="118" customFormat="1" ht="14.25" customHeight="1">
      <c r="A49" s="66"/>
      <c r="B49" s="66"/>
      <c r="C49" s="121"/>
      <c r="D49" s="121"/>
      <c r="E49" s="121"/>
      <c r="F49" s="121"/>
      <c r="G49" s="121"/>
      <c r="H49" s="121"/>
      <c r="I49" s="121"/>
    </row>
    <row r="50" spans="1:10" s="118" customFormat="1" ht="5" customHeight="1">
      <c r="A50" s="66"/>
      <c r="B50" s="66"/>
      <c r="C50" s="121"/>
      <c r="D50" s="121"/>
      <c r="E50" s="121"/>
      <c r="F50" s="121"/>
      <c r="G50" s="121"/>
      <c r="H50" s="121"/>
      <c r="I50" s="121"/>
    </row>
    <row r="51" spans="1:10" ht="12" customHeight="1">
      <c r="A51" s="543" t="s">
        <v>1</v>
      </c>
      <c r="B51" s="74" t="s">
        <v>2</v>
      </c>
      <c r="J51" s="308" t="s">
        <v>3</v>
      </c>
    </row>
    <row r="52" spans="1:10" ht="12" customHeight="1">
      <c r="A52" s="544"/>
      <c r="B52" s="57" t="s">
        <v>749</v>
      </c>
      <c r="J52" s="165"/>
    </row>
    <row r="53" spans="1:10" ht="12" customHeight="1">
      <c r="A53" s="544"/>
      <c r="B53" s="244" t="s">
        <v>73</v>
      </c>
      <c r="J53" s="165"/>
    </row>
    <row r="54" spans="1:10" ht="12" customHeight="1">
      <c r="A54" s="544"/>
      <c r="B54" s="244" t="s">
        <v>994</v>
      </c>
      <c r="J54" s="165"/>
    </row>
    <row r="55" spans="1:10" ht="23" customHeight="1">
      <c r="A55" s="1"/>
      <c r="B55" s="1"/>
      <c r="C55" s="161"/>
      <c r="D55" s="161"/>
      <c r="E55" s="25"/>
      <c r="F55" s="25"/>
      <c r="G55" s="25"/>
      <c r="H55" s="25"/>
      <c r="I55" s="25"/>
      <c r="J55" s="109" t="s">
        <v>607</v>
      </c>
    </row>
    <row r="56" spans="1:10" ht="12" customHeight="1">
      <c r="A56" s="1"/>
      <c r="B56" s="3"/>
      <c r="C56" s="3"/>
      <c r="D56" s="3"/>
      <c r="E56" s="3"/>
      <c r="F56" s="3"/>
      <c r="G56" s="3"/>
      <c r="H56" s="3"/>
      <c r="I56" s="3"/>
      <c r="J56" s="59" t="s">
        <v>1001</v>
      </c>
    </row>
    <row r="57" spans="1:10" ht="18" customHeight="1">
      <c r="A57" s="550">
        <v>58</v>
      </c>
      <c r="B57" s="107" t="s">
        <v>573</v>
      </c>
      <c r="C57" s="162"/>
      <c r="D57" s="162"/>
      <c r="E57" s="162"/>
      <c r="F57" s="162"/>
      <c r="G57" s="162"/>
      <c r="H57" s="162"/>
      <c r="I57" s="162"/>
      <c r="J57" s="309" t="s">
        <v>497</v>
      </c>
    </row>
    <row r="58" spans="1:10" ht="18" customHeight="1">
      <c r="A58" s="551"/>
      <c r="B58" s="241" t="s">
        <v>574</v>
      </c>
      <c r="C58" s="164"/>
      <c r="D58" s="164"/>
      <c r="E58" s="164"/>
      <c r="F58" s="164"/>
      <c r="G58" s="164"/>
      <c r="H58" s="164"/>
      <c r="I58" s="164"/>
      <c r="J58" s="310" t="s">
        <v>498</v>
      </c>
    </row>
    <row r="59" spans="1:10" s="118" customFormat="1" ht="14.25" customHeight="1">
      <c r="C59" s="67"/>
      <c r="D59" s="67"/>
      <c r="E59" s="67"/>
      <c r="F59" s="67"/>
      <c r="G59" s="67"/>
      <c r="H59" s="67"/>
      <c r="I59" s="67"/>
    </row>
    <row r="60" spans="1:10" s="118" customFormat="1" ht="14.25" customHeight="1">
      <c r="C60" s="67"/>
      <c r="D60" s="67"/>
      <c r="E60" s="67"/>
      <c r="F60" s="67"/>
      <c r="G60" s="67"/>
      <c r="H60" s="67"/>
      <c r="I60" s="67"/>
    </row>
    <row r="61" spans="1:10" s="118" customFormat="1" ht="14.25" customHeight="1">
      <c r="C61" s="67"/>
      <c r="D61" s="67"/>
      <c r="E61" s="67"/>
      <c r="F61" s="67"/>
      <c r="G61" s="67"/>
      <c r="H61" s="67"/>
      <c r="I61" s="67"/>
    </row>
    <row r="62" spans="1:10" ht="14.25" customHeight="1">
      <c r="A62" s="242" t="s">
        <v>771</v>
      </c>
      <c r="B62" s="134"/>
      <c r="C62" s="134"/>
      <c r="D62" s="134"/>
      <c r="E62" s="134"/>
      <c r="F62" s="134"/>
      <c r="G62" s="134"/>
      <c r="H62" s="134"/>
      <c r="I62" s="134"/>
      <c r="J62" s="110" t="s">
        <v>772</v>
      </c>
    </row>
    <row r="63" spans="1:10" ht="9" customHeight="1"/>
    <row r="64" spans="1:10" ht="18" customHeight="1">
      <c r="A64" s="34" t="s">
        <v>0</v>
      </c>
      <c r="B64" s="88"/>
      <c r="C64" s="110">
        <v>2010</v>
      </c>
      <c r="D64" s="110">
        <v>2015</v>
      </c>
      <c r="E64" s="110">
        <v>2020</v>
      </c>
      <c r="F64" s="110">
        <v>2021</v>
      </c>
      <c r="G64" s="110">
        <v>2022</v>
      </c>
      <c r="H64" s="110">
        <v>2023</v>
      </c>
      <c r="I64" s="110" t="s">
        <v>1003</v>
      </c>
      <c r="J64" s="248" t="s">
        <v>0</v>
      </c>
    </row>
    <row r="65" spans="1:10" s="118" customFormat="1" ht="14.25" customHeight="1">
      <c r="C65" s="67"/>
      <c r="D65" s="67"/>
      <c r="E65" s="67"/>
      <c r="F65" s="67"/>
      <c r="G65" s="67"/>
      <c r="H65" s="67"/>
      <c r="I65" s="67"/>
    </row>
    <row r="66" spans="1:10" s="118" customFormat="1" ht="14.25" customHeight="1">
      <c r="A66" s="258" t="s">
        <v>765</v>
      </c>
      <c r="B66" s="237"/>
      <c r="C66" s="115">
        <v>32503.457097111648</v>
      </c>
      <c r="D66" s="115">
        <v>39600.904999999999</v>
      </c>
      <c r="E66" s="115">
        <v>27421.346999999994</v>
      </c>
      <c r="F66" s="115">
        <v>11219.412999999991</v>
      </c>
      <c r="G66" s="115">
        <v>19734.615999999991</v>
      </c>
      <c r="H66" s="115">
        <v>18024.326000000005</v>
      </c>
      <c r="I66" s="115">
        <v>15637.224000000007</v>
      </c>
      <c r="J66" s="246" t="s">
        <v>765</v>
      </c>
    </row>
    <row r="67" spans="1:10" s="118" customFormat="1" ht="14.25" customHeight="1">
      <c r="A67" s="35"/>
      <c r="B67" s="66"/>
      <c r="C67" s="67"/>
      <c r="D67" s="112"/>
      <c r="E67" s="112"/>
      <c r="F67" s="112"/>
      <c r="G67" s="112"/>
      <c r="H67" s="112"/>
      <c r="I67" s="112"/>
      <c r="J67" s="75"/>
    </row>
    <row r="68" spans="1:10" s="252" customFormat="1" ht="14.25" customHeight="1">
      <c r="A68" s="35" t="s">
        <v>61</v>
      </c>
      <c r="B68" s="66"/>
      <c r="C68" s="112">
        <v>11247.600138999522</v>
      </c>
      <c r="D68" s="112">
        <v>18652.3</v>
      </c>
      <c r="E68" s="112">
        <v>4275.3379999999997</v>
      </c>
      <c r="F68" s="112">
        <v>1172.931</v>
      </c>
      <c r="G68" s="112">
        <v>8898.0020000000004</v>
      </c>
      <c r="H68" s="112">
        <v>10072.671</v>
      </c>
      <c r="I68" s="112">
        <v>8294.0380000000005</v>
      </c>
      <c r="J68" s="36" t="s">
        <v>17</v>
      </c>
    </row>
    <row r="69" spans="1:10" s="118" customFormat="1" ht="14.25" customHeight="1">
      <c r="A69" s="258" t="s">
        <v>60</v>
      </c>
      <c r="B69" s="237"/>
      <c r="C69" s="115">
        <v>14800.704999999987</v>
      </c>
      <c r="D69" s="115">
        <v>16341.205000000002</v>
      </c>
      <c r="E69" s="115">
        <v>6051.4819999999963</v>
      </c>
      <c r="F69" s="115">
        <v>8009.1019999999917</v>
      </c>
      <c r="G69" s="115">
        <v>7313.8489999999947</v>
      </c>
      <c r="H69" s="115">
        <v>3778.669999999991</v>
      </c>
      <c r="I69" s="115">
        <v>4424.7370000000046</v>
      </c>
      <c r="J69" s="246" t="s">
        <v>70</v>
      </c>
    </row>
    <row r="70" spans="1:10" s="118" customFormat="1" ht="14.25" customHeight="1">
      <c r="A70" s="35" t="s">
        <v>31</v>
      </c>
      <c r="B70" s="66"/>
      <c r="C70" s="112">
        <v>15.711000004783273</v>
      </c>
      <c r="D70" s="112">
        <v>24.2</v>
      </c>
      <c r="E70" s="112">
        <v>5877.451</v>
      </c>
      <c r="F70" s="112">
        <v>300.33100000000002</v>
      </c>
      <c r="G70" s="112">
        <v>649.1</v>
      </c>
      <c r="H70" s="112">
        <v>846.84299999999996</v>
      </c>
      <c r="I70" s="112">
        <v>777.06100000000004</v>
      </c>
      <c r="J70" s="36" t="s">
        <v>32</v>
      </c>
    </row>
    <row r="71" spans="1:10" s="118" customFormat="1" ht="14.25" customHeight="1">
      <c r="A71" s="35" t="s">
        <v>22</v>
      </c>
      <c r="B71" s="66"/>
      <c r="C71" s="112">
        <v>130.11500055715442</v>
      </c>
      <c r="D71" s="112">
        <v>753.1</v>
      </c>
      <c r="E71" s="112">
        <v>2989.1030000000001</v>
      </c>
      <c r="F71" s="112">
        <v>24</v>
      </c>
      <c r="G71" s="112">
        <v>263.363</v>
      </c>
      <c r="H71" s="112">
        <v>59.796999999999997</v>
      </c>
      <c r="I71" s="112">
        <v>675.08399999999995</v>
      </c>
      <c r="J71" s="36" t="s">
        <v>23</v>
      </c>
    </row>
    <row r="72" spans="1:10" s="118" customFormat="1" ht="14.25" customHeight="1">
      <c r="A72" s="35" t="s">
        <v>18</v>
      </c>
      <c r="B72" s="66"/>
      <c r="C72" s="112">
        <v>106.25400092068594</v>
      </c>
      <c r="D72" s="112">
        <v>311.8</v>
      </c>
      <c r="E72" s="112">
        <v>89.001999999999995</v>
      </c>
      <c r="F72" s="112">
        <v>26.934999999999999</v>
      </c>
      <c r="G72" s="112">
        <v>412.803</v>
      </c>
      <c r="H72" s="112">
        <v>541.73400000000004</v>
      </c>
      <c r="I72" s="112">
        <v>592.20000000000005</v>
      </c>
      <c r="J72" s="36" t="s">
        <v>19</v>
      </c>
    </row>
    <row r="73" spans="1:10" s="118" customFormat="1" ht="14.25" customHeight="1">
      <c r="A73" s="35" t="s">
        <v>66</v>
      </c>
      <c r="B73" s="66"/>
      <c r="C73" s="112">
        <v>0.24899999797344208</v>
      </c>
      <c r="D73" s="112">
        <v>1</v>
      </c>
      <c r="E73" s="112">
        <v>4.4180000000000001</v>
      </c>
      <c r="F73" s="112">
        <v>418.22500000000002</v>
      </c>
      <c r="G73" s="112">
        <v>695.83699999999999</v>
      </c>
      <c r="H73" s="112">
        <v>722.81600000000003</v>
      </c>
      <c r="I73" s="112">
        <v>233.44</v>
      </c>
      <c r="J73" s="36" t="s">
        <v>109</v>
      </c>
    </row>
    <row r="74" spans="1:10" s="118" customFormat="1" ht="14.25" customHeight="1">
      <c r="A74" s="35" t="s">
        <v>20</v>
      </c>
      <c r="B74" s="66"/>
      <c r="C74" s="112">
        <v>29.116999961435795</v>
      </c>
      <c r="D74" s="112">
        <v>2.4</v>
      </c>
      <c r="E74" s="112">
        <v>43.1</v>
      </c>
      <c r="F74" s="112">
        <v>2.9000000000000001E-2</v>
      </c>
      <c r="G74" s="112">
        <v>13</v>
      </c>
      <c r="H74" s="112">
        <v>21.033999999999999</v>
      </c>
      <c r="I74" s="112">
        <v>209.95</v>
      </c>
      <c r="J74" s="36" t="s">
        <v>21</v>
      </c>
    </row>
    <row r="75" spans="1:10" s="118" customFormat="1" ht="14.25" customHeight="1">
      <c r="A75" s="35" t="s">
        <v>15</v>
      </c>
      <c r="B75" s="66"/>
      <c r="C75" s="112">
        <v>839.75499726831913</v>
      </c>
      <c r="D75" s="112">
        <v>310.60000000000002</v>
      </c>
      <c r="E75" s="112">
        <v>66.275999999999996</v>
      </c>
      <c r="F75" s="112">
        <v>107.27500000000001</v>
      </c>
      <c r="G75" s="112">
        <v>516.60500000000002</v>
      </c>
      <c r="H75" s="112">
        <v>788.68700000000001</v>
      </c>
      <c r="I75" s="112">
        <v>186.75700000000001</v>
      </c>
      <c r="J75" s="36" t="s">
        <v>16</v>
      </c>
    </row>
    <row r="76" spans="1:10" s="118" customFormat="1" ht="14.25" customHeight="1">
      <c r="A76" s="35" t="s">
        <v>37</v>
      </c>
      <c r="B76" s="66"/>
      <c r="C76" s="112">
        <v>4617.2619638070464</v>
      </c>
      <c r="D76" s="112">
        <v>1917</v>
      </c>
      <c r="E76" s="112">
        <v>6643.1850000000004</v>
      </c>
      <c r="F76" s="112">
        <v>1085.694</v>
      </c>
      <c r="G76" s="112">
        <v>812.76</v>
      </c>
      <c r="H76" s="112">
        <v>126.20399999999999</v>
      </c>
      <c r="I76" s="112">
        <v>113.82599999999999</v>
      </c>
      <c r="J76" s="36" t="s">
        <v>38</v>
      </c>
    </row>
    <row r="77" spans="1:10" s="118" customFormat="1" ht="14.25" customHeight="1">
      <c r="A77" s="35" t="s">
        <v>14</v>
      </c>
      <c r="B77" s="66"/>
      <c r="C77" s="112">
        <v>583.96599636645988</v>
      </c>
      <c r="D77" s="112">
        <v>726.6</v>
      </c>
      <c r="E77" s="112">
        <v>1177.002</v>
      </c>
      <c r="F77" s="112">
        <v>39.506999999999998</v>
      </c>
      <c r="G77" s="112">
        <v>79.415000000000006</v>
      </c>
      <c r="H77" s="112">
        <v>194.846</v>
      </c>
      <c r="I77" s="112">
        <v>69.076999999999998</v>
      </c>
      <c r="J77" s="36" t="s">
        <v>93</v>
      </c>
    </row>
    <row r="78" spans="1:10" s="118" customFormat="1" ht="14.25" customHeight="1">
      <c r="A78" s="35" t="s">
        <v>64</v>
      </c>
      <c r="B78" s="66"/>
      <c r="C78" s="112">
        <v>8.6579997986555099</v>
      </c>
      <c r="D78" s="112">
        <v>25.4</v>
      </c>
      <c r="E78" s="112">
        <v>99.102000000000004</v>
      </c>
      <c r="F78" s="112">
        <v>0.01</v>
      </c>
      <c r="G78" s="112">
        <v>1.6E-2</v>
      </c>
      <c r="H78" s="112">
        <v>21.001999999999999</v>
      </c>
      <c r="I78" s="112">
        <v>29.01</v>
      </c>
      <c r="J78" s="36" t="s">
        <v>43</v>
      </c>
    </row>
    <row r="79" spans="1:10" s="118" customFormat="1" ht="14.25" customHeight="1">
      <c r="A79" s="35" t="s">
        <v>46</v>
      </c>
      <c r="B79" s="66"/>
      <c r="C79" s="112">
        <v>16.551000107079744</v>
      </c>
      <c r="D79" s="112">
        <v>118.1</v>
      </c>
      <c r="E79" s="112">
        <v>25.332999999999998</v>
      </c>
      <c r="F79" s="112">
        <v>23.029</v>
      </c>
      <c r="G79" s="112">
        <v>19.03</v>
      </c>
      <c r="H79" s="112">
        <v>27.771999999999998</v>
      </c>
      <c r="I79" s="112">
        <v>15.513999999999999</v>
      </c>
      <c r="J79" s="36" t="s">
        <v>46</v>
      </c>
    </row>
    <row r="80" spans="1:10" s="118" customFormat="1" ht="14.25" customHeight="1">
      <c r="A80" s="35" t="s">
        <v>33</v>
      </c>
      <c r="B80" s="66"/>
      <c r="C80" s="112">
        <v>2</v>
      </c>
      <c r="D80" s="112">
        <v>0.1</v>
      </c>
      <c r="E80" s="112">
        <v>0.58699999999999997</v>
      </c>
      <c r="F80" s="112" t="s">
        <v>250</v>
      </c>
      <c r="G80" s="112">
        <v>3.1E-2</v>
      </c>
      <c r="H80" s="112" t="s">
        <v>250</v>
      </c>
      <c r="I80" s="112">
        <v>14.74</v>
      </c>
      <c r="J80" s="36" t="s">
        <v>33</v>
      </c>
    </row>
    <row r="81" spans="1:10" s="118" customFormat="1" ht="14.25" customHeight="1">
      <c r="A81" s="35" t="s">
        <v>29</v>
      </c>
      <c r="B81" s="66"/>
      <c r="C81" s="112">
        <v>41.159999284776859</v>
      </c>
      <c r="D81" s="112">
        <v>36.9</v>
      </c>
      <c r="E81" s="112">
        <v>13.005000000000001</v>
      </c>
      <c r="F81" s="112">
        <v>4.7220000000000004</v>
      </c>
      <c r="G81" s="112">
        <v>8.0169999999999995</v>
      </c>
      <c r="H81" s="112">
        <v>21.577999999999999</v>
      </c>
      <c r="I81" s="112">
        <v>0.78700000000000003</v>
      </c>
      <c r="J81" s="36" t="s">
        <v>30</v>
      </c>
    </row>
    <row r="82" spans="1:10" s="118" customFormat="1" ht="14.25" customHeight="1">
      <c r="A82" s="35" t="s">
        <v>24</v>
      </c>
      <c r="B82" s="66"/>
      <c r="C82" s="112">
        <v>0.81100002210587263</v>
      </c>
      <c r="D82" s="112">
        <v>347.8</v>
      </c>
      <c r="E82" s="112">
        <v>65.213999999999999</v>
      </c>
      <c r="F82" s="112">
        <v>6.0250000000000004</v>
      </c>
      <c r="G82" s="112">
        <v>2.1000000000000001E-2</v>
      </c>
      <c r="H82" s="112">
        <v>2E-3</v>
      </c>
      <c r="I82" s="112">
        <v>0.70899999999999996</v>
      </c>
      <c r="J82" s="36" t="s">
        <v>25</v>
      </c>
    </row>
    <row r="83" spans="1:10" s="118" customFormat="1" ht="14.25" customHeight="1">
      <c r="A83" s="35" t="s">
        <v>42</v>
      </c>
      <c r="B83" s="66"/>
      <c r="C83" s="112">
        <v>17.194999997504056</v>
      </c>
      <c r="D83" s="112">
        <v>3.5</v>
      </c>
      <c r="E83" s="112">
        <v>0.10100000000000001</v>
      </c>
      <c r="F83" s="112">
        <v>0.13500000000000001</v>
      </c>
      <c r="G83" s="112" t="s">
        <v>250</v>
      </c>
      <c r="H83" s="112">
        <v>7.3999999999999996E-2</v>
      </c>
      <c r="I83" s="112">
        <v>0.21099999999999999</v>
      </c>
      <c r="J83" s="36" t="s">
        <v>42</v>
      </c>
    </row>
    <row r="84" spans="1:10" s="118" customFormat="1" ht="14.25" customHeight="1">
      <c r="A84" s="35" t="s">
        <v>27</v>
      </c>
      <c r="B84" s="66"/>
      <c r="C84" s="112">
        <v>8.4940000134520233</v>
      </c>
      <c r="D84" s="112">
        <v>28.1</v>
      </c>
      <c r="E84" s="112">
        <v>0.26600000000000001</v>
      </c>
      <c r="F84" s="112">
        <v>1.462</v>
      </c>
      <c r="G84" s="112">
        <v>5.0999999999999997E-2</v>
      </c>
      <c r="H84" s="112">
        <v>767.28899999999999</v>
      </c>
      <c r="I84" s="112">
        <v>0.03</v>
      </c>
      <c r="J84" s="36" t="s">
        <v>28</v>
      </c>
    </row>
    <row r="85" spans="1:10" s="118" customFormat="1" ht="14.25" customHeight="1">
      <c r="A85" s="35" t="s">
        <v>47</v>
      </c>
      <c r="B85" s="66"/>
      <c r="C85" s="112" t="s">
        <v>250</v>
      </c>
      <c r="D85" s="112" t="s">
        <v>250</v>
      </c>
      <c r="E85" s="112">
        <v>4.5999999999999999E-2</v>
      </c>
      <c r="F85" s="112" t="s">
        <v>250</v>
      </c>
      <c r="G85" s="112">
        <v>41.029000000000003</v>
      </c>
      <c r="H85" s="112">
        <v>20.001999999999999</v>
      </c>
      <c r="I85" s="112">
        <v>0.03</v>
      </c>
      <c r="J85" s="36" t="s">
        <v>48</v>
      </c>
    </row>
    <row r="86" spans="1:10" s="118" customFormat="1" ht="14.25" customHeight="1">
      <c r="A86" s="35" t="s">
        <v>36</v>
      </c>
      <c r="B86" s="66"/>
      <c r="C86" s="112" t="s">
        <v>250</v>
      </c>
      <c r="D86" s="112">
        <v>0.2</v>
      </c>
      <c r="E86" s="112">
        <v>1.03</v>
      </c>
      <c r="F86" s="112" t="s">
        <v>250</v>
      </c>
      <c r="G86" s="112">
        <v>3.6999999999999998E-2</v>
      </c>
      <c r="H86" s="112">
        <v>0.02</v>
      </c>
      <c r="I86" s="112">
        <v>0.01</v>
      </c>
      <c r="J86" s="36" t="s">
        <v>36</v>
      </c>
    </row>
    <row r="87" spans="1:10" s="118" customFormat="1" ht="14.25" customHeight="1">
      <c r="A87" s="35" t="s">
        <v>34</v>
      </c>
      <c r="B87" s="66"/>
      <c r="C87" s="112">
        <v>1.0000000474974513E-3</v>
      </c>
      <c r="D87" s="112" t="s">
        <v>250</v>
      </c>
      <c r="E87" s="112">
        <v>2.4E-2</v>
      </c>
      <c r="F87" s="112" t="s">
        <v>250</v>
      </c>
      <c r="G87" s="112" t="s">
        <v>250</v>
      </c>
      <c r="H87" s="112">
        <v>4.0000000000000001E-3</v>
      </c>
      <c r="I87" s="112">
        <v>0.01</v>
      </c>
      <c r="J87" s="36" t="s">
        <v>35</v>
      </c>
    </row>
    <row r="88" spans="1:10" s="118" customFormat="1" ht="14.25" customHeight="1">
      <c r="A88" s="35" t="s">
        <v>44</v>
      </c>
      <c r="B88" s="66"/>
      <c r="C88" s="112" t="s">
        <v>250</v>
      </c>
      <c r="D88" s="112" t="s">
        <v>250</v>
      </c>
      <c r="E88" s="112">
        <v>4.0000000000000001E-3</v>
      </c>
      <c r="F88" s="112">
        <v>1E-3</v>
      </c>
      <c r="G88" s="112">
        <v>8.0000000000000002E-3</v>
      </c>
      <c r="H88" s="112">
        <v>4.0000000000000001E-3</v>
      </c>
      <c r="I88" s="112">
        <v>2E-3</v>
      </c>
      <c r="J88" s="36" t="s">
        <v>45</v>
      </c>
    </row>
    <row r="89" spans="1:10" s="118" customFormat="1" ht="14.25" customHeight="1">
      <c r="A89" s="35" t="s">
        <v>51</v>
      </c>
      <c r="B89" s="66"/>
      <c r="C89" s="112">
        <v>9.0000004274770617E-3</v>
      </c>
      <c r="D89" s="112" t="s">
        <v>250</v>
      </c>
      <c r="E89" s="112" t="s">
        <v>250</v>
      </c>
      <c r="F89" s="112" t="s">
        <v>250</v>
      </c>
      <c r="G89" s="112">
        <v>5.641</v>
      </c>
      <c r="H89" s="112" t="s">
        <v>250</v>
      </c>
      <c r="I89" s="112">
        <v>1E-3</v>
      </c>
      <c r="J89" s="36" t="s">
        <v>52</v>
      </c>
    </row>
    <row r="90" spans="1:10" s="118" customFormat="1" ht="14.25" customHeight="1">
      <c r="A90" s="35" t="s">
        <v>63</v>
      </c>
      <c r="B90" s="66"/>
      <c r="C90" s="112">
        <v>0.23400000110268593</v>
      </c>
      <c r="D90" s="112">
        <v>0.1</v>
      </c>
      <c r="E90" s="112">
        <v>0.26300000000000001</v>
      </c>
      <c r="F90" s="112" t="s">
        <v>250</v>
      </c>
      <c r="G90" s="112">
        <v>6</v>
      </c>
      <c r="H90" s="112">
        <v>5.5</v>
      </c>
      <c r="I90" s="112" t="s">
        <v>250</v>
      </c>
      <c r="J90" s="36" t="s">
        <v>53</v>
      </c>
    </row>
    <row r="91" spans="1:10" s="118" customFormat="1" ht="14.25" customHeight="1">
      <c r="A91" s="35" t="s">
        <v>40</v>
      </c>
      <c r="B91" s="66"/>
      <c r="C91" s="112" t="s">
        <v>250</v>
      </c>
      <c r="D91" s="112">
        <v>0.5</v>
      </c>
      <c r="E91" s="112">
        <v>3.0000000000000001E-3</v>
      </c>
      <c r="F91" s="112" t="s">
        <v>250</v>
      </c>
      <c r="G91" s="112">
        <v>1E-3</v>
      </c>
      <c r="H91" s="112">
        <v>7.7759999999999998</v>
      </c>
      <c r="I91" s="112" t="s">
        <v>250</v>
      </c>
      <c r="J91" s="36" t="s">
        <v>41</v>
      </c>
    </row>
    <row r="92" spans="1:10" s="118" customFormat="1" ht="14.25" customHeight="1">
      <c r="A92" s="35" t="s">
        <v>49</v>
      </c>
      <c r="B92" s="66"/>
      <c r="C92" s="112">
        <v>16.450000762939453</v>
      </c>
      <c r="D92" s="112" t="s">
        <v>250</v>
      </c>
      <c r="E92" s="112" t="s">
        <v>250</v>
      </c>
      <c r="F92" s="112" t="s">
        <v>250</v>
      </c>
      <c r="G92" s="112" t="s">
        <v>250</v>
      </c>
      <c r="H92" s="112">
        <v>1E-3</v>
      </c>
      <c r="I92" s="112" t="s">
        <v>250</v>
      </c>
      <c r="J92" s="36" t="s">
        <v>50</v>
      </c>
    </row>
    <row r="93" spans="1:10" s="118" customFormat="1" ht="14.25" customHeight="1">
      <c r="A93" s="35" t="s">
        <v>65</v>
      </c>
      <c r="B93" s="66"/>
      <c r="C93" s="112">
        <v>21.062999237328768</v>
      </c>
      <c r="D93" s="112" t="s">
        <v>250</v>
      </c>
      <c r="E93" s="112">
        <v>1.2E-2</v>
      </c>
      <c r="F93" s="112" t="s">
        <v>250</v>
      </c>
      <c r="G93" s="112" t="s">
        <v>250</v>
      </c>
      <c r="H93" s="112" t="s">
        <v>250</v>
      </c>
      <c r="I93" s="112" t="s">
        <v>250</v>
      </c>
      <c r="J93" s="36" t="s">
        <v>39</v>
      </c>
    </row>
    <row r="94" spans="1:10" s="118" customFormat="1" ht="14.25" customHeight="1">
      <c r="A94" s="35" t="s">
        <v>507</v>
      </c>
      <c r="B94" s="66"/>
      <c r="C94" s="112">
        <v>9.7000002861022949E-2</v>
      </c>
      <c r="D94" s="112" t="s">
        <v>250</v>
      </c>
      <c r="E94" s="112" t="s">
        <v>250</v>
      </c>
      <c r="F94" s="112" t="s">
        <v>250</v>
      </c>
      <c r="G94" s="112" t="s">
        <v>250</v>
      </c>
      <c r="H94" s="112" t="s">
        <v>250</v>
      </c>
      <c r="I94" s="112" t="s">
        <v>250</v>
      </c>
      <c r="J94" s="36" t="s">
        <v>508</v>
      </c>
    </row>
    <row r="95" spans="1:10" s="118" customFormat="1" ht="14.25" customHeight="1">
      <c r="A95" s="66"/>
      <c r="B95" s="66"/>
      <c r="C95" s="112"/>
      <c r="D95" s="112"/>
      <c r="E95" s="112"/>
      <c r="F95" s="112"/>
      <c r="G95" s="112"/>
      <c r="H95" s="112"/>
      <c r="I95" s="112"/>
      <c r="J95" s="67"/>
    </row>
    <row r="96" spans="1:10" s="118" customFormat="1" ht="14.25" customHeight="1">
      <c r="A96" s="66"/>
      <c r="B96" s="66"/>
      <c r="C96" s="361"/>
      <c r="D96" s="361"/>
      <c r="E96" s="361"/>
      <c r="F96" s="361"/>
      <c r="G96" s="361"/>
      <c r="H96" s="361"/>
      <c r="I96" s="361"/>
    </row>
    <row r="97" spans="1:10" s="118" customFormat="1" ht="14.25" customHeight="1">
      <c r="A97" s="66"/>
      <c r="B97" s="66"/>
      <c r="C97" s="67"/>
      <c r="D97" s="67"/>
      <c r="E97" s="67"/>
      <c r="F97" s="67"/>
      <c r="G97" s="67"/>
      <c r="H97" s="67"/>
      <c r="I97" s="67"/>
    </row>
    <row r="98" spans="1:10" s="118" customFormat="1" ht="14.25" customHeight="1">
      <c r="A98" s="66"/>
      <c r="B98" s="66"/>
      <c r="C98" s="121"/>
      <c r="D98" s="121"/>
      <c r="E98" s="121"/>
      <c r="F98" s="121"/>
      <c r="G98" s="121"/>
      <c r="H98" s="121"/>
      <c r="I98" s="121"/>
    </row>
    <row r="99" spans="1:10" s="118" customFormat="1" ht="14.25" customHeight="1">
      <c r="A99" s="66"/>
      <c r="B99" s="66"/>
      <c r="C99" s="121"/>
      <c r="D99" s="121"/>
      <c r="E99" s="121"/>
      <c r="F99" s="121"/>
      <c r="G99" s="121"/>
      <c r="H99" s="121"/>
      <c r="I99" s="121"/>
    </row>
    <row r="100" spans="1:10" s="118" customFormat="1" ht="14.25" customHeight="1">
      <c r="A100" s="66"/>
      <c r="B100" s="66"/>
      <c r="C100" s="121"/>
      <c r="D100" s="121"/>
      <c r="E100" s="121"/>
      <c r="F100" s="121"/>
      <c r="G100" s="121"/>
      <c r="H100" s="121"/>
      <c r="I100" s="121"/>
    </row>
    <row r="101" spans="1:10" s="118" customFormat="1" ht="14.25" customHeight="1">
      <c r="A101" s="66"/>
      <c r="B101" s="66"/>
      <c r="C101" s="121"/>
      <c r="D101" s="121"/>
      <c r="E101" s="121"/>
      <c r="F101" s="121"/>
      <c r="G101" s="121"/>
      <c r="H101" s="121"/>
      <c r="I101" s="121"/>
    </row>
    <row r="102" spans="1:10" s="118" customFormat="1" ht="14.25" customHeight="1">
      <c r="A102" s="66"/>
      <c r="B102" s="66"/>
      <c r="C102" s="121"/>
      <c r="D102" s="121"/>
      <c r="E102" s="121"/>
      <c r="F102" s="121"/>
      <c r="G102" s="121"/>
      <c r="H102" s="121"/>
      <c r="I102" s="121"/>
    </row>
    <row r="103" spans="1:10" s="118" customFormat="1" ht="14.25" customHeight="1">
      <c r="A103" s="66"/>
      <c r="B103" s="66"/>
      <c r="C103" s="121"/>
      <c r="D103" s="121"/>
      <c r="E103" s="121"/>
      <c r="F103" s="121"/>
      <c r="G103" s="121"/>
      <c r="H103" s="121"/>
      <c r="I103" s="121"/>
    </row>
    <row r="104" spans="1:10" s="118" customFormat="1" ht="5" customHeight="1">
      <c r="A104" s="66"/>
      <c r="B104" s="66"/>
      <c r="C104" s="121"/>
      <c r="D104" s="121"/>
      <c r="E104" s="121"/>
      <c r="F104" s="121"/>
      <c r="G104" s="121"/>
      <c r="H104" s="121"/>
      <c r="I104" s="121"/>
    </row>
    <row r="105" spans="1:10" ht="12" customHeight="1">
      <c r="A105" s="543" t="s">
        <v>1</v>
      </c>
      <c r="B105" s="74" t="s">
        <v>2</v>
      </c>
      <c r="J105" s="308" t="s">
        <v>3</v>
      </c>
    </row>
    <row r="106" spans="1:10" ht="12" customHeight="1">
      <c r="A106" s="544"/>
      <c r="B106" s="57" t="s">
        <v>749</v>
      </c>
      <c r="J106" s="22"/>
    </row>
    <row r="107" spans="1:10" ht="12" customHeight="1">
      <c r="A107" s="544"/>
      <c r="B107" s="244" t="s">
        <v>73</v>
      </c>
    </row>
    <row r="108" spans="1:10" ht="12" customHeight="1">
      <c r="A108" s="544"/>
      <c r="B108" s="244" t="s">
        <v>994</v>
      </c>
    </row>
    <row r="109" spans="1:10" ht="23" customHeight="1">
      <c r="A109" s="1"/>
      <c r="B109" s="1"/>
      <c r="C109" s="161"/>
      <c r="D109" s="161"/>
      <c r="E109" s="25"/>
      <c r="F109" s="25"/>
      <c r="G109" s="25"/>
      <c r="H109" s="25"/>
      <c r="I109" s="25"/>
      <c r="J109" s="109" t="s">
        <v>607</v>
      </c>
    </row>
    <row r="110" spans="1:10" ht="12" customHeight="1">
      <c r="A110" s="1"/>
      <c r="B110" s="3"/>
      <c r="C110" s="3"/>
      <c r="D110" s="3"/>
      <c r="E110" s="3"/>
      <c r="F110" s="3"/>
      <c r="G110" s="3"/>
      <c r="H110" s="3"/>
      <c r="I110" s="3"/>
      <c r="J110" s="59" t="s">
        <v>1001</v>
      </c>
    </row>
    <row r="111" spans="1:10" ht="18" customHeight="1">
      <c r="A111" s="550">
        <v>58</v>
      </c>
      <c r="B111" s="107" t="s">
        <v>573</v>
      </c>
      <c r="C111" s="162"/>
      <c r="D111" s="162"/>
      <c r="E111" s="162"/>
      <c r="F111" s="162"/>
      <c r="G111" s="162"/>
      <c r="H111" s="162"/>
      <c r="I111" s="162"/>
      <c r="J111" s="309" t="s">
        <v>519</v>
      </c>
    </row>
    <row r="112" spans="1:10" ht="18" customHeight="1">
      <c r="A112" s="551"/>
      <c r="B112" s="241" t="s">
        <v>574</v>
      </c>
      <c r="C112" s="164"/>
      <c r="D112" s="164"/>
      <c r="E112" s="164"/>
      <c r="F112" s="164"/>
      <c r="G112" s="164"/>
      <c r="H112" s="164"/>
      <c r="I112" s="164"/>
      <c r="J112" s="310" t="s">
        <v>520</v>
      </c>
    </row>
    <row r="113" spans="1:14" s="118" customFormat="1" ht="14.25" customHeight="1">
      <c r="C113" s="67"/>
      <c r="D113" s="67"/>
      <c r="E113" s="67"/>
      <c r="F113" s="67"/>
      <c r="G113" s="67"/>
      <c r="H113" s="67"/>
      <c r="I113" s="67"/>
    </row>
    <row r="114" spans="1:14" s="118" customFormat="1" ht="14.25" customHeight="1">
      <c r="C114" s="67"/>
      <c r="D114" s="67"/>
      <c r="E114" s="67"/>
      <c r="F114" s="67"/>
      <c r="G114" s="67"/>
      <c r="H114" s="67"/>
      <c r="I114" s="67"/>
    </row>
    <row r="115" spans="1:14" s="118" customFormat="1" ht="14.25" customHeight="1">
      <c r="C115" s="67"/>
      <c r="D115" s="67"/>
      <c r="E115" s="67"/>
      <c r="F115" s="67"/>
      <c r="G115" s="67"/>
      <c r="H115" s="67"/>
      <c r="I115" s="67"/>
    </row>
    <row r="116" spans="1:14" ht="14.25" customHeight="1">
      <c r="A116" s="242" t="s">
        <v>283</v>
      </c>
      <c r="B116" s="134"/>
      <c r="C116" s="134"/>
      <c r="D116" s="134"/>
      <c r="E116" s="134"/>
      <c r="F116" s="134"/>
      <c r="G116" s="134"/>
      <c r="H116" s="134"/>
      <c r="I116" s="134"/>
      <c r="J116" s="110" t="s">
        <v>284</v>
      </c>
    </row>
    <row r="117" spans="1:14" ht="9" customHeight="1"/>
    <row r="118" spans="1:14" ht="18.75" customHeight="1">
      <c r="A118" s="34" t="s">
        <v>0</v>
      </c>
      <c r="B118" s="88"/>
      <c r="C118" s="110">
        <v>2010</v>
      </c>
      <c r="D118" s="110">
        <v>2015</v>
      </c>
      <c r="E118" s="110">
        <v>2020</v>
      </c>
      <c r="F118" s="110">
        <v>2021</v>
      </c>
      <c r="G118" s="110">
        <v>2022</v>
      </c>
      <c r="H118" s="110">
        <v>2023</v>
      </c>
      <c r="I118" s="110" t="s">
        <v>1003</v>
      </c>
      <c r="J118" s="248" t="s">
        <v>0</v>
      </c>
    </row>
    <row r="119" spans="1:14" s="118" customFormat="1" ht="14.25" customHeight="1">
      <c r="C119" s="67"/>
      <c r="D119" s="67"/>
      <c r="E119" s="67"/>
      <c r="F119" s="67"/>
      <c r="G119" s="67"/>
      <c r="H119" s="67"/>
      <c r="I119" s="67"/>
    </row>
    <row r="120" spans="1:14" s="118" customFormat="1" ht="14.25" customHeight="1">
      <c r="A120" s="358" t="s">
        <v>726</v>
      </c>
      <c r="B120" s="380"/>
      <c r="C120" s="327">
        <v>363965.342</v>
      </c>
      <c r="D120" s="112">
        <v>421058.10100000002</v>
      </c>
      <c r="E120" s="112">
        <v>689694.36800000002</v>
      </c>
      <c r="F120" s="112">
        <v>881602.56799999997</v>
      </c>
      <c r="G120" s="112">
        <v>732897.821</v>
      </c>
      <c r="H120" s="112">
        <v>461072.88199999998</v>
      </c>
      <c r="I120" s="112">
        <v>445301.092</v>
      </c>
      <c r="J120" s="334" t="s">
        <v>726</v>
      </c>
    </row>
    <row r="121" spans="1:14" s="118" customFormat="1" ht="14.25" customHeight="1">
      <c r="A121" s="35" t="s">
        <v>295</v>
      </c>
      <c r="B121" s="66"/>
      <c r="C121" s="112">
        <v>166867</v>
      </c>
      <c r="D121" s="112">
        <v>223827.05900000001</v>
      </c>
      <c r="E121" s="112">
        <v>243411.49050000001</v>
      </c>
      <c r="F121" s="112">
        <v>221214.53230000002</v>
      </c>
      <c r="G121" s="112">
        <v>248692.16709999999</v>
      </c>
      <c r="H121" s="112">
        <v>251410.88980200002</v>
      </c>
      <c r="I121" s="112">
        <v>180528.30300000001</v>
      </c>
      <c r="J121" s="381" t="s">
        <v>296</v>
      </c>
    </row>
    <row r="122" spans="1:14" s="118" customFormat="1" ht="14.25" customHeight="1">
      <c r="A122" s="75" t="s">
        <v>107</v>
      </c>
      <c r="C122" s="112">
        <v>37958</v>
      </c>
      <c r="D122" s="112">
        <v>58596.648000000001</v>
      </c>
      <c r="E122" s="112">
        <v>88923.335000000006</v>
      </c>
      <c r="F122" s="112">
        <v>51842.203999999998</v>
      </c>
      <c r="G122" s="112">
        <v>81955.27</v>
      </c>
      <c r="H122" s="112">
        <v>165162.06700000001</v>
      </c>
      <c r="I122" s="112">
        <v>146551.587</v>
      </c>
      <c r="J122" s="36" t="s">
        <v>103</v>
      </c>
    </row>
    <row r="123" spans="1:14" s="118" customFormat="1" ht="14.25" customHeight="1">
      <c r="A123" s="35" t="s">
        <v>499</v>
      </c>
      <c r="B123" s="66"/>
      <c r="C123" s="112">
        <v>92887</v>
      </c>
      <c r="D123" s="112">
        <v>133734.745</v>
      </c>
      <c r="E123" s="112">
        <v>155145.609</v>
      </c>
      <c r="F123" s="112">
        <v>107839.891</v>
      </c>
      <c r="G123" s="112">
        <v>109751.00199999999</v>
      </c>
      <c r="H123" s="112">
        <v>124992.173</v>
      </c>
      <c r="I123" s="112">
        <v>131629.967</v>
      </c>
      <c r="J123" s="381" t="s">
        <v>500</v>
      </c>
    </row>
    <row r="124" spans="1:14" s="118" customFormat="1" ht="14.25" customHeight="1">
      <c r="A124" s="75" t="s">
        <v>285</v>
      </c>
      <c r="C124" s="235">
        <v>27983.743999999999</v>
      </c>
      <c r="D124" s="112">
        <v>59055.728000000003</v>
      </c>
      <c r="E124" s="112">
        <v>69817.160244999992</v>
      </c>
      <c r="F124" s="112">
        <v>78533.578999999998</v>
      </c>
      <c r="G124" s="112">
        <v>82721.149036000003</v>
      </c>
      <c r="H124" s="112">
        <v>75901.111877999996</v>
      </c>
      <c r="I124" s="112">
        <v>74285.52</v>
      </c>
      <c r="J124" s="36" t="s">
        <v>285</v>
      </c>
      <c r="M124" s="382"/>
      <c r="N124" s="382"/>
    </row>
    <row r="125" spans="1:14" s="118" customFormat="1" ht="14.25" customHeight="1">
      <c r="A125" s="35" t="s">
        <v>509</v>
      </c>
      <c r="B125" s="66"/>
      <c r="C125" s="112">
        <v>31544.064999999999</v>
      </c>
      <c r="D125" s="112">
        <v>45581.707999999999</v>
      </c>
      <c r="E125" s="112">
        <v>58024.54024599999</v>
      </c>
      <c r="F125" s="112">
        <v>63651.091942999999</v>
      </c>
      <c r="G125" s="112">
        <v>74640.838000000003</v>
      </c>
      <c r="H125" s="112">
        <v>75340.573000000004</v>
      </c>
      <c r="I125" s="112">
        <v>73281.684999999998</v>
      </c>
      <c r="J125" s="381" t="s">
        <v>509</v>
      </c>
    </row>
    <row r="126" spans="1:14" s="118" customFormat="1" ht="14.25" customHeight="1">
      <c r="A126" s="35" t="s">
        <v>293</v>
      </c>
      <c r="B126" s="66"/>
      <c r="C126" s="112">
        <v>42838</v>
      </c>
      <c r="D126" s="112">
        <v>43715.722999999998</v>
      </c>
      <c r="E126" s="112">
        <v>50895.216</v>
      </c>
      <c r="F126" s="112">
        <v>63000.733999999997</v>
      </c>
      <c r="G126" s="112">
        <v>94455.122000000003</v>
      </c>
      <c r="H126" s="112">
        <v>79676.245999999999</v>
      </c>
      <c r="I126" s="112">
        <v>73071.186000000002</v>
      </c>
      <c r="J126" s="381" t="s">
        <v>294</v>
      </c>
    </row>
    <row r="127" spans="1:14" s="118" customFormat="1" ht="14.25" customHeight="1">
      <c r="A127" s="35" t="s">
        <v>512</v>
      </c>
      <c r="B127" s="66"/>
      <c r="C127" s="112">
        <v>24378</v>
      </c>
      <c r="D127" s="112">
        <v>46480.881000000001</v>
      </c>
      <c r="E127" s="112">
        <v>49302.881999999998</v>
      </c>
      <c r="F127" s="112">
        <v>42737.483</v>
      </c>
      <c r="G127" s="112">
        <v>46292.460310000002</v>
      </c>
      <c r="H127" s="112">
        <v>57731.09423000001</v>
      </c>
      <c r="I127" s="112">
        <v>66170.262659999993</v>
      </c>
      <c r="J127" s="36" t="s">
        <v>513</v>
      </c>
    </row>
    <row r="128" spans="1:14" s="118" customFormat="1" ht="14.25" customHeight="1">
      <c r="A128" s="35" t="s">
        <v>540</v>
      </c>
      <c r="C128" s="112">
        <v>67065.445999999996</v>
      </c>
      <c r="D128" s="112">
        <v>72487.820000000007</v>
      </c>
      <c r="E128" s="112">
        <v>88558.183390000006</v>
      </c>
      <c r="F128" s="112">
        <v>71972.041379999995</v>
      </c>
      <c r="G128" s="112">
        <v>37408.012480000005</v>
      </c>
      <c r="H128" s="112">
        <v>61320.832976999998</v>
      </c>
      <c r="I128" s="112">
        <v>54926.465031</v>
      </c>
      <c r="J128" s="381" t="s">
        <v>540</v>
      </c>
    </row>
    <row r="129" spans="1:10" s="118" customFormat="1" ht="14.25" customHeight="1">
      <c r="A129" s="35" t="s">
        <v>527</v>
      </c>
      <c r="B129" s="66"/>
      <c r="C129" s="112">
        <v>79581.07600999999</v>
      </c>
      <c r="D129" s="112">
        <v>70141.729106000013</v>
      </c>
      <c r="E129" s="112">
        <v>55455.955592999991</v>
      </c>
      <c r="F129" s="112">
        <v>67803.092958000008</v>
      </c>
      <c r="G129" s="112">
        <v>38881.048674000005</v>
      </c>
      <c r="H129" s="112">
        <v>43134.812700999995</v>
      </c>
      <c r="I129" s="112">
        <v>37706.648058999999</v>
      </c>
      <c r="J129" s="381" t="s">
        <v>527</v>
      </c>
    </row>
    <row r="130" spans="1:10" s="118" customFormat="1" ht="14.25" customHeight="1">
      <c r="A130" s="35" t="s">
        <v>518</v>
      </c>
      <c r="B130" s="66"/>
      <c r="C130" s="112">
        <v>82531</v>
      </c>
      <c r="D130" s="112">
        <v>74518.539999999994</v>
      </c>
      <c r="E130" s="112">
        <v>57094.324768999992</v>
      </c>
      <c r="F130" s="112">
        <v>61161.008200000004</v>
      </c>
      <c r="G130" s="112">
        <v>59119.480849999993</v>
      </c>
      <c r="H130" s="112">
        <v>48544.468099999998</v>
      </c>
      <c r="I130" s="112">
        <v>37519.877379999998</v>
      </c>
      <c r="J130" s="381" t="s">
        <v>518</v>
      </c>
    </row>
    <row r="131" spans="1:10" s="118" customFormat="1" ht="14.25" customHeight="1">
      <c r="A131" s="35" t="s">
        <v>5</v>
      </c>
      <c r="B131" s="66"/>
      <c r="C131" s="112">
        <v>9629.5030000000006</v>
      </c>
      <c r="D131" s="112">
        <v>11115.013000000001</v>
      </c>
      <c r="E131" s="112">
        <v>42818.377340000006</v>
      </c>
      <c r="F131" s="112">
        <v>37294.122609999999</v>
      </c>
      <c r="G131" s="112">
        <v>40307.702690000006</v>
      </c>
      <c r="H131" s="112">
        <v>47323.313159999998</v>
      </c>
      <c r="I131" s="112">
        <v>37396.241240000003</v>
      </c>
      <c r="J131" s="381" t="s">
        <v>6</v>
      </c>
    </row>
    <row r="132" spans="1:10" s="118" customFormat="1" ht="14.25" customHeight="1">
      <c r="A132" s="35" t="s">
        <v>516</v>
      </c>
      <c r="B132" s="66"/>
      <c r="C132" s="112">
        <v>6503.7380000000003</v>
      </c>
      <c r="D132" s="112">
        <v>34741.004999999997</v>
      </c>
      <c r="E132" s="112">
        <v>40454.015599999999</v>
      </c>
      <c r="F132" s="112">
        <v>39696.847999999998</v>
      </c>
      <c r="G132" s="112">
        <v>37529.181100000002</v>
      </c>
      <c r="H132" s="112">
        <v>37424.33769</v>
      </c>
      <c r="I132" s="112">
        <v>34699.436000000002</v>
      </c>
      <c r="J132" s="36" t="s">
        <v>516</v>
      </c>
    </row>
    <row r="133" spans="1:10" s="118" customFormat="1" ht="14.25" customHeight="1">
      <c r="A133" s="75" t="s">
        <v>521</v>
      </c>
      <c r="C133" s="235">
        <v>48193.656000000003</v>
      </c>
      <c r="D133" s="235">
        <v>31887.202000000001</v>
      </c>
      <c r="E133" s="235">
        <v>45689.095267999997</v>
      </c>
      <c r="F133" s="235">
        <v>36441.479875999998</v>
      </c>
      <c r="G133" s="235">
        <v>36041.604998999996</v>
      </c>
      <c r="H133" s="235">
        <v>34132.088151000011</v>
      </c>
      <c r="I133" s="235">
        <v>28620.861229999999</v>
      </c>
      <c r="J133" s="36" t="s">
        <v>528</v>
      </c>
    </row>
    <row r="134" spans="1:10" s="118" customFormat="1" ht="14.25" customHeight="1">
      <c r="A134" s="35" t="s">
        <v>407</v>
      </c>
      <c r="B134" s="66"/>
      <c r="C134" s="235">
        <v>8493.2559999999994</v>
      </c>
      <c r="D134" s="112">
        <v>16292.427</v>
      </c>
      <c r="E134" s="112">
        <v>23763.171409999999</v>
      </c>
      <c r="F134" s="112">
        <v>31955.077949999995</v>
      </c>
      <c r="G134" s="112">
        <v>32997.220959999999</v>
      </c>
      <c r="H134" s="112">
        <v>35885.370000000003</v>
      </c>
      <c r="I134" s="112">
        <v>28521.931</v>
      </c>
      <c r="J134" s="36" t="s">
        <v>407</v>
      </c>
    </row>
    <row r="135" spans="1:10" s="118" customFormat="1" ht="14.25" customHeight="1">
      <c r="A135" s="35" t="s">
        <v>275</v>
      </c>
      <c r="C135" s="112">
        <v>41835.824999999997</v>
      </c>
      <c r="D135" s="112">
        <v>26566.609</v>
      </c>
      <c r="E135" s="112">
        <v>20505.447</v>
      </c>
      <c r="F135" s="112">
        <v>26877.961347</v>
      </c>
      <c r="G135" s="112">
        <v>25167.093564999999</v>
      </c>
      <c r="H135" s="112">
        <v>20338.998882000004</v>
      </c>
      <c r="I135" s="112">
        <v>24045.648427000007</v>
      </c>
      <c r="J135" s="334" t="s">
        <v>276</v>
      </c>
    </row>
    <row r="136" spans="1:10" s="118" customFormat="1" ht="14.25" customHeight="1">
      <c r="A136" s="35" t="s">
        <v>72</v>
      </c>
      <c r="B136" s="66"/>
      <c r="C136" s="112">
        <v>7711.7209999999995</v>
      </c>
      <c r="D136" s="112">
        <v>8113.7280000000001</v>
      </c>
      <c r="E136" s="112">
        <v>23047.8</v>
      </c>
      <c r="F136" s="112">
        <v>11598.346</v>
      </c>
      <c r="G136" s="112">
        <v>15503.201999999999</v>
      </c>
      <c r="H136" s="112">
        <v>14132.761</v>
      </c>
      <c r="I136" s="112">
        <v>18490.780999999999</v>
      </c>
      <c r="J136" s="381" t="s">
        <v>98</v>
      </c>
    </row>
    <row r="137" spans="1:10" s="118" customFormat="1" ht="14.25" customHeight="1">
      <c r="A137" s="35" t="s">
        <v>514</v>
      </c>
      <c r="B137" s="66"/>
      <c r="C137" s="112">
        <v>32595</v>
      </c>
      <c r="D137" s="112">
        <v>17216.524000000001</v>
      </c>
      <c r="E137" s="112">
        <v>22013.566709999999</v>
      </c>
      <c r="F137" s="112">
        <v>14383.499957</v>
      </c>
      <c r="G137" s="112">
        <v>10548.782733999997</v>
      </c>
      <c r="H137" s="112">
        <v>5833.0979369999986</v>
      </c>
      <c r="I137" s="112">
        <v>16730.609929999999</v>
      </c>
      <c r="J137" s="381" t="s">
        <v>515</v>
      </c>
    </row>
    <row r="138" spans="1:10" s="118" customFormat="1" ht="14.25" customHeight="1">
      <c r="A138" s="35" t="s">
        <v>503</v>
      </c>
      <c r="B138" s="66"/>
      <c r="C138" s="112">
        <v>15163.223</v>
      </c>
      <c r="D138" s="112">
        <v>16607.085999999999</v>
      </c>
      <c r="E138" s="112">
        <v>13841.3806</v>
      </c>
      <c r="F138" s="112">
        <v>21025.132748000004</v>
      </c>
      <c r="G138" s="112">
        <v>15917.357986999999</v>
      </c>
      <c r="H138" s="112">
        <v>13166.287777000003</v>
      </c>
      <c r="I138" s="112">
        <v>15950.773684</v>
      </c>
      <c r="J138" s="381" t="s">
        <v>504</v>
      </c>
    </row>
    <row r="139" spans="1:10" s="252" customFormat="1" ht="14.25" customHeight="1">
      <c r="A139" s="247" t="s">
        <v>765</v>
      </c>
      <c r="C139" s="115">
        <v>32503.457097111648</v>
      </c>
      <c r="D139" s="115">
        <v>39600.904999999999</v>
      </c>
      <c r="E139" s="115">
        <v>27421.346999999994</v>
      </c>
      <c r="F139" s="115">
        <v>11219.412999999991</v>
      </c>
      <c r="G139" s="115">
        <v>19734.615999999991</v>
      </c>
      <c r="H139" s="115">
        <v>18024.326000000005</v>
      </c>
      <c r="I139" s="115">
        <v>15637.224000000007</v>
      </c>
      <c r="J139" s="335" t="s">
        <v>765</v>
      </c>
    </row>
    <row r="140" spans="1:10" s="118" customFormat="1" ht="14.25" customHeight="1">
      <c r="A140" s="75" t="s">
        <v>67</v>
      </c>
      <c r="C140" s="235">
        <v>24052</v>
      </c>
      <c r="D140" s="112">
        <v>22902.799999999999</v>
      </c>
      <c r="E140" s="112">
        <v>21860.147000000001</v>
      </c>
      <c r="F140" s="112">
        <v>19849.406999999999</v>
      </c>
      <c r="G140" s="112">
        <v>18572.608</v>
      </c>
      <c r="H140" s="112">
        <v>18609.651000000002</v>
      </c>
      <c r="I140" s="112">
        <v>14862.305</v>
      </c>
      <c r="J140" s="36" t="s">
        <v>26</v>
      </c>
    </row>
    <row r="141" spans="1:10" s="118" customFormat="1" ht="14.25" customHeight="1">
      <c r="A141" s="35" t="s">
        <v>100</v>
      </c>
      <c r="C141" s="112">
        <v>28395.761999999999</v>
      </c>
      <c r="D141" s="112">
        <v>7180.9979999999996</v>
      </c>
      <c r="E141" s="112">
        <v>4954.3126759999996</v>
      </c>
      <c r="F141" s="112">
        <v>7901.683</v>
      </c>
      <c r="G141" s="112">
        <v>9920.8690000000006</v>
      </c>
      <c r="H141" s="112">
        <v>11034.07</v>
      </c>
      <c r="I141" s="112">
        <v>14411</v>
      </c>
      <c r="J141" s="36" t="s">
        <v>100</v>
      </c>
    </row>
    <row r="142" spans="1:10" s="118" customFormat="1" ht="14.25" customHeight="1">
      <c r="A142" s="35" t="s">
        <v>648</v>
      </c>
      <c r="C142" s="235">
        <v>150</v>
      </c>
      <c r="D142" s="112">
        <v>9883.3289999999997</v>
      </c>
      <c r="E142" s="112">
        <v>22382.738519999999</v>
      </c>
      <c r="F142" s="112">
        <v>16149.640100000002</v>
      </c>
      <c r="G142" s="112">
        <v>24725.251379999998</v>
      </c>
      <c r="H142" s="112">
        <v>20733.73532</v>
      </c>
      <c r="I142" s="112">
        <v>14200.483719999998</v>
      </c>
      <c r="J142" s="334" t="s">
        <v>648</v>
      </c>
    </row>
    <row r="143" spans="1:10" s="252" customFormat="1" ht="14.25" customHeight="1">
      <c r="A143" s="35" t="s">
        <v>662</v>
      </c>
      <c r="B143" s="66"/>
      <c r="C143" s="112">
        <v>12139.496499999999</v>
      </c>
      <c r="D143" s="112">
        <v>12751.80508</v>
      </c>
      <c r="E143" s="112">
        <v>14279.855044000002</v>
      </c>
      <c r="F143" s="112">
        <v>12551.972944000001</v>
      </c>
      <c r="G143" s="112">
        <v>14134.029699999999</v>
      </c>
      <c r="H143" s="112">
        <v>12263.705445</v>
      </c>
      <c r="I143" s="112">
        <v>11964.210482</v>
      </c>
      <c r="J143" s="381" t="s">
        <v>662</v>
      </c>
    </row>
    <row r="144" spans="1:10" s="118" customFormat="1" ht="14.25" customHeight="1">
      <c r="A144" s="35" t="s">
        <v>730</v>
      </c>
      <c r="C144" s="235">
        <v>16407.759999999998</v>
      </c>
      <c r="D144" s="235">
        <v>10268.434999999999</v>
      </c>
      <c r="E144" s="235">
        <v>14186.893</v>
      </c>
      <c r="F144" s="235">
        <v>11537.204</v>
      </c>
      <c r="G144" s="235">
        <v>13503.858</v>
      </c>
      <c r="H144" s="235">
        <v>13262.755999999999</v>
      </c>
      <c r="I144" s="235">
        <v>10421.116</v>
      </c>
      <c r="J144" s="36" t="s">
        <v>730</v>
      </c>
    </row>
    <row r="145" spans="1:10" s="118" customFormat="1" ht="14.25" customHeight="1">
      <c r="A145" s="75" t="s">
        <v>536</v>
      </c>
      <c r="C145" s="112">
        <v>3623.3710000000001</v>
      </c>
      <c r="D145" s="112">
        <v>5572.8580000000002</v>
      </c>
      <c r="E145" s="112">
        <v>5099.8159999999998</v>
      </c>
      <c r="F145" s="112">
        <v>3462.9580000000001</v>
      </c>
      <c r="G145" s="112">
        <v>5996.5770000000002</v>
      </c>
      <c r="H145" s="112">
        <v>8485.8809999999994</v>
      </c>
      <c r="I145" s="112">
        <v>9190.5016779999987</v>
      </c>
      <c r="J145" s="36" t="s">
        <v>536</v>
      </c>
    </row>
    <row r="146" spans="1:10" s="118" customFormat="1" ht="14.25" customHeight="1">
      <c r="A146" s="35" t="s">
        <v>537</v>
      </c>
      <c r="B146" s="66"/>
      <c r="C146" s="112">
        <v>30448.025000000001</v>
      </c>
      <c r="D146" s="112">
        <v>47270.542999999998</v>
      </c>
      <c r="E146" s="112">
        <v>29669.846150000001</v>
      </c>
      <c r="F146" s="112">
        <v>19824.957048</v>
      </c>
      <c r="G146" s="112">
        <v>21146.07934</v>
      </c>
      <c r="H146" s="112">
        <v>9227.4518520000001</v>
      </c>
      <c r="I146" s="112">
        <v>9172.9892200000013</v>
      </c>
      <c r="J146" s="381" t="s">
        <v>537</v>
      </c>
    </row>
    <row r="147" spans="1:10" s="118" customFormat="1" ht="14.25" customHeight="1">
      <c r="A147" s="35" t="s">
        <v>501</v>
      </c>
      <c r="B147" s="66"/>
      <c r="C147" s="235">
        <v>31046.293000000001</v>
      </c>
      <c r="D147" s="235">
        <v>19558.883999999998</v>
      </c>
      <c r="E147" s="235">
        <v>14641.822199999999</v>
      </c>
      <c r="F147" s="235">
        <v>9301.4188149999991</v>
      </c>
      <c r="G147" s="235">
        <v>10312.255999999999</v>
      </c>
      <c r="H147" s="235">
        <v>10146.971928999999</v>
      </c>
      <c r="I147" s="235">
        <v>8792.0540000000001</v>
      </c>
      <c r="J147" s="381" t="s">
        <v>502</v>
      </c>
    </row>
    <row r="148" spans="1:10" s="118" customFormat="1" ht="14.25" customHeight="1">
      <c r="A148" s="35" t="s">
        <v>405</v>
      </c>
      <c r="B148" s="66"/>
      <c r="C148" s="112">
        <v>13082.909</v>
      </c>
      <c r="D148" s="112">
        <v>17918.762999999999</v>
      </c>
      <c r="E148" s="112">
        <v>9071.1039999999994</v>
      </c>
      <c r="F148" s="112">
        <v>8086.3909999999996</v>
      </c>
      <c r="G148" s="112">
        <v>7035.6270000000004</v>
      </c>
      <c r="H148" s="112">
        <v>9706.9227489999994</v>
      </c>
      <c r="I148" s="112">
        <v>8118.6350000000002</v>
      </c>
      <c r="J148" s="381" t="s">
        <v>406</v>
      </c>
    </row>
    <row r="149" spans="1:10" s="118" customFormat="1" ht="14.25" customHeight="1">
      <c r="A149" s="35" t="s">
        <v>269</v>
      </c>
      <c r="B149" s="66"/>
      <c r="C149" s="112">
        <v>1357.3389999999999</v>
      </c>
      <c r="D149" s="112">
        <v>2035.59</v>
      </c>
      <c r="E149" s="112">
        <v>5514.5509409999995</v>
      </c>
      <c r="F149" s="112">
        <v>4544.5451670000002</v>
      </c>
      <c r="G149" s="112">
        <v>6857.0891549999988</v>
      </c>
      <c r="H149" s="112">
        <v>5021.2896350000019</v>
      </c>
      <c r="I149" s="112">
        <v>6910.4273710000007</v>
      </c>
      <c r="J149" s="36" t="s">
        <v>270</v>
      </c>
    </row>
    <row r="150" spans="1:10" s="118" customFormat="1" ht="14.25" customHeight="1">
      <c r="A150" s="35" t="s">
        <v>533</v>
      </c>
      <c r="B150" s="66"/>
      <c r="C150" s="112">
        <v>14033.449000000001</v>
      </c>
      <c r="D150" s="112">
        <v>13185.152</v>
      </c>
      <c r="E150" s="112">
        <v>9126.01</v>
      </c>
      <c r="F150" s="112">
        <v>14750.009</v>
      </c>
      <c r="G150" s="112">
        <v>10660.723</v>
      </c>
      <c r="H150" s="112">
        <v>10599.378000000001</v>
      </c>
      <c r="I150" s="112">
        <v>6873.3944000000001</v>
      </c>
      <c r="J150" s="36" t="s">
        <v>534</v>
      </c>
    </row>
    <row r="151" spans="1:10" s="118" customFormat="1" ht="14.25" customHeight="1">
      <c r="A151" s="35" t="s">
        <v>990</v>
      </c>
      <c r="B151" s="66"/>
      <c r="C151" s="112">
        <v>1481.615</v>
      </c>
      <c r="D151" s="112">
        <v>1189.944</v>
      </c>
      <c r="E151" s="112">
        <v>4031.2689999999998</v>
      </c>
      <c r="F151" s="112">
        <v>6921.674</v>
      </c>
      <c r="G151" s="112">
        <v>1099.3840009999999</v>
      </c>
      <c r="H151" s="112">
        <v>5005.9939999999997</v>
      </c>
      <c r="I151" s="112">
        <v>6720.3810000000003</v>
      </c>
      <c r="J151" s="36" t="s">
        <v>990</v>
      </c>
    </row>
    <row r="152" spans="1:10" s="118" customFormat="1" ht="14.25" customHeight="1">
      <c r="A152" s="35" t="s">
        <v>988</v>
      </c>
      <c r="B152" s="66"/>
      <c r="C152" s="112">
        <v>3029.8820000000001</v>
      </c>
      <c r="D152" s="112">
        <v>5264.9703129999998</v>
      </c>
      <c r="E152" s="112">
        <v>5440.6169</v>
      </c>
      <c r="F152" s="112">
        <v>5202.1909999999998</v>
      </c>
      <c r="G152" s="112">
        <v>4748.3186999999998</v>
      </c>
      <c r="H152" s="112">
        <v>6090.6879000000008</v>
      </c>
      <c r="I152" s="112">
        <v>6594.0609800000002</v>
      </c>
      <c r="J152" s="381" t="s">
        <v>989</v>
      </c>
    </row>
    <row r="153" spans="1:10" s="118" customFormat="1" ht="14.25" customHeight="1">
      <c r="A153" s="35" t="s">
        <v>1022</v>
      </c>
      <c r="B153" s="66"/>
      <c r="C153" s="112">
        <v>3491.8270000000002</v>
      </c>
      <c r="D153" s="112">
        <v>5323.3950000000004</v>
      </c>
      <c r="E153" s="112">
        <v>4856.3818000000001</v>
      </c>
      <c r="F153" s="112">
        <v>4844.866</v>
      </c>
      <c r="G153" s="112">
        <v>4330.8379999999997</v>
      </c>
      <c r="H153" s="112">
        <v>5438.9372000000003</v>
      </c>
      <c r="I153" s="112">
        <v>6202.0608000000002</v>
      </c>
      <c r="J153" s="381" t="s">
        <v>1022</v>
      </c>
    </row>
    <row r="154" spans="1:10" s="118" customFormat="1" ht="14.25" customHeight="1">
      <c r="A154" s="35" t="s">
        <v>561</v>
      </c>
      <c r="B154" s="66"/>
      <c r="C154" s="112">
        <v>9506.9889999999996</v>
      </c>
      <c r="D154" s="112">
        <v>9129.5049999999992</v>
      </c>
      <c r="E154" s="112">
        <v>9030.4165699999994</v>
      </c>
      <c r="F154" s="112">
        <v>4197.1553899999999</v>
      </c>
      <c r="G154" s="112">
        <v>6417.5059199999996</v>
      </c>
      <c r="H154" s="112">
        <v>7200.77754</v>
      </c>
      <c r="I154" s="112">
        <v>6163.3479200000002</v>
      </c>
      <c r="J154" s="381" t="s">
        <v>561</v>
      </c>
    </row>
    <row r="155" spans="1:10" s="118" customFormat="1" ht="14.25" customHeight="1">
      <c r="A155" s="35" t="s">
        <v>4</v>
      </c>
      <c r="B155" s="66"/>
      <c r="C155" s="112">
        <v>28947.653470000001</v>
      </c>
      <c r="D155" s="112">
        <v>31719.034542000001</v>
      </c>
      <c r="E155" s="112">
        <v>30795.907999999999</v>
      </c>
      <c r="F155" s="112">
        <v>26859.198</v>
      </c>
      <c r="G155" s="112">
        <v>26449.705380000003</v>
      </c>
      <c r="H155" s="112">
        <v>19797.189890000001</v>
      </c>
      <c r="I155" s="112">
        <v>6077.0969999999998</v>
      </c>
      <c r="J155" s="36" t="s">
        <v>4</v>
      </c>
    </row>
    <row r="156" spans="1:10" s="118" customFormat="1" ht="14.25" customHeight="1">
      <c r="A156" s="75" t="s">
        <v>99</v>
      </c>
      <c r="C156" s="112">
        <v>4893.3950000000004</v>
      </c>
      <c r="D156" s="112">
        <v>2586.1979999999999</v>
      </c>
      <c r="E156" s="112">
        <v>2845.2200400000002</v>
      </c>
      <c r="F156" s="112">
        <v>3823.672</v>
      </c>
      <c r="G156" s="112">
        <v>4813.6040000000003</v>
      </c>
      <c r="H156" s="112">
        <v>7481.7780000000002</v>
      </c>
      <c r="I156" s="112">
        <v>5870.6949999999997</v>
      </c>
      <c r="J156" s="36" t="s">
        <v>99</v>
      </c>
    </row>
    <row r="157" spans="1:10" s="118" customFormat="1" ht="14.25" customHeight="1">
      <c r="A157" s="75" t="s">
        <v>8</v>
      </c>
      <c r="C157" s="112">
        <v>509.56200000000001</v>
      </c>
      <c r="D157" s="112">
        <v>721.96199999999999</v>
      </c>
      <c r="E157" s="112">
        <v>1099.7339999999999</v>
      </c>
      <c r="F157" s="112">
        <v>1025.885</v>
      </c>
      <c r="G157" s="112">
        <v>1419.921</v>
      </c>
      <c r="H157" s="112">
        <v>2773.83</v>
      </c>
      <c r="I157" s="112">
        <v>5504.3090000000002</v>
      </c>
      <c r="J157" s="36" t="s">
        <v>9</v>
      </c>
    </row>
    <row r="158" spans="1:10" s="118" customFormat="1" ht="5" customHeight="1">
      <c r="C158" s="112"/>
      <c r="D158" s="112"/>
      <c r="E158" s="112"/>
      <c r="F158" s="112"/>
      <c r="G158" s="112"/>
      <c r="H158" s="112"/>
      <c r="I158" s="112"/>
      <c r="J158" s="112"/>
    </row>
    <row r="159" spans="1:10" s="118" customFormat="1" ht="12" customHeight="1">
      <c r="A159" s="543"/>
      <c r="B159" s="57" t="s">
        <v>749</v>
      </c>
      <c r="C159" s="67"/>
      <c r="D159" s="67"/>
      <c r="E159" s="67"/>
      <c r="F159" s="67"/>
      <c r="G159" s="67"/>
      <c r="H159" s="67"/>
      <c r="I159" s="67"/>
    </row>
    <row r="160" spans="1:10" s="118" customFormat="1" ht="12" customHeight="1">
      <c r="A160" s="544"/>
      <c r="B160" s="244" t="s">
        <v>73</v>
      </c>
      <c r="C160" s="67"/>
      <c r="D160" s="67"/>
      <c r="E160" s="67"/>
      <c r="F160" s="67"/>
      <c r="G160" s="67"/>
      <c r="H160" s="67"/>
      <c r="I160" s="67"/>
    </row>
    <row r="161" spans="1:9" s="118" customFormat="1" ht="12" customHeight="1">
      <c r="A161" s="544"/>
      <c r="B161" s="244" t="s">
        <v>994</v>
      </c>
      <c r="C161" s="67"/>
      <c r="D161" s="67"/>
      <c r="E161" s="67"/>
      <c r="F161" s="67"/>
      <c r="G161" s="67"/>
      <c r="H161" s="67"/>
      <c r="I161" s="67"/>
    </row>
    <row r="162" spans="1:9" s="118" customFormat="1" ht="12" customHeight="1">
      <c r="A162" s="544"/>
      <c r="B162" s="154"/>
      <c r="C162" s="67"/>
      <c r="D162" s="67"/>
      <c r="E162" s="67"/>
      <c r="F162" s="67"/>
      <c r="G162" s="67"/>
      <c r="H162" s="67"/>
      <c r="I162" s="67"/>
    </row>
  </sheetData>
  <sortState xmlns:xlrd2="http://schemas.microsoft.com/office/spreadsheetml/2017/richdata2" ref="A120:J156">
    <sortCondition descending="1" ref="F120:F156"/>
  </sortState>
  <mergeCells count="6">
    <mergeCell ref="A3:A4"/>
    <mergeCell ref="A57:A58"/>
    <mergeCell ref="A51:A54"/>
    <mergeCell ref="A105:A108"/>
    <mergeCell ref="A159:A162"/>
    <mergeCell ref="A111:A112"/>
  </mergeCells>
  <hyperlinks>
    <hyperlink ref="J3" location="'Inhoudsopgave Zuivel in cijfers'!A1" display="Terug naar inhoudsopgave" xr:uid="{42C4BBA1-788F-43CA-A327-62B77C8149C9}"/>
    <hyperlink ref="J4" location="'Inhoudsopgave Zuivel in cijfers'!A1" display="Back to table of contents" xr:uid="{79149E7F-6A10-4C7F-B6E4-35F4DABD15CB}"/>
  </hyperlinks>
  <printOptions horizontalCentered="1"/>
  <pageMargins left="0.39370078740157483" right="0.39370078740157483" top="0.39370078740157483" bottom="0.39370078740157483" header="0" footer="0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BBD25B"/>
  </sheetPr>
  <dimension ref="A1:L54"/>
  <sheetViews>
    <sheetView zoomScaleNormal="100" workbookViewId="0"/>
  </sheetViews>
  <sheetFormatPr baseColWidth="10" defaultColWidth="9.5" defaultRowHeight="14.5" customHeight="1"/>
  <cols>
    <col min="1" max="1" width="9.5" style="2" customWidth="1"/>
    <col min="2" max="2" width="23.5" style="2" customWidth="1"/>
    <col min="3" max="9" width="9.5" style="2" customWidth="1"/>
    <col min="10" max="10" width="1.75" style="2" customWidth="1"/>
    <col min="11" max="11" width="7" style="2" customWidth="1"/>
    <col min="12" max="12" width="31" style="2" customWidth="1"/>
    <col min="13" max="16384" width="9.5" style="2"/>
  </cols>
  <sheetData>
    <row r="1" spans="1:12" ht="23" customHeight="1">
      <c r="A1" s="1"/>
      <c r="B1" s="1"/>
      <c r="C1" s="1"/>
      <c r="D1" s="1"/>
      <c r="E1" s="1"/>
      <c r="F1" s="1"/>
      <c r="G1" s="1"/>
      <c r="H1" s="1"/>
      <c r="I1" s="1"/>
      <c r="J1" s="200"/>
      <c r="K1" s="200"/>
      <c r="L1" s="109" t="s">
        <v>607</v>
      </c>
    </row>
    <row r="2" spans="1:12" ht="12" customHeight="1">
      <c r="A2" s="1"/>
      <c r="B2" s="3"/>
      <c r="C2" s="3"/>
      <c r="D2" s="3"/>
      <c r="E2" s="3"/>
      <c r="F2" s="3"/>
      <c r="G2" s="3"/>
      <c r="H2" s="3"/>
      <c r="I2" s="3"/>
      <c r="J2" s="3"/>
      <c r="K2" s="3"/>
      <c r="L2" s="353" t="s">
        <v>999</v>
      </c>
    </row>
    <row r="3" spans="1:12" ht="18.25" customHeight="1">
      <c r="A3" s="550">
        <v>5</v>
      </c>
      <c r="B3" s="564" t="s">
        <v>210</v>
      </c>
      <c r="C3" s="554"/>
      <c r="D3" s="554"/>
      <c r="E3" s="554"/>
      <c r="F3" s="554"/>
      <c r="G3" s="554"/>
      <c r="H3" s="554"/>
      <c r="I3" s="554"/>
      <c r="J3" s="554"/>
      <c r="K3" s="554"/>
      <c r="L3" s="125" t="s">
        <v>583</v>
      </c>
    </row>
    <row r="4" spans="1:12" ht="29.25" customHeight="1">
      <c r="A4" s="551"/>
      <c r="B4" s="563" t="s">
        <v>794</v>
      </c>
      <c r="C4" s="563"/>
      <c r="D4" s="563"/>
      <c r="E4" s="563"/>
      <c r="F4" s="563"/>
      <c r="G4" s="563"/>
      <c r="H4" s="563"/>
      <c r="I4" s="563"/>
      <c r="J4" s="563"/>
      <c r="K4" s="563"/>
      <c r="L4" s="225" t="s">
        <v>584</v>
      </c>
    </row>
    <row r="5" spans="1:12" ht="14.25" customHeight="1">
      <c r="A5" s="9"/>
      <c r="B5" s="201"/>
      <c r="C5" s="201"/>
      <c r="D5" s="201"/>
      <c r="E5" s="201"/>
      <c r="F5" s="201"/>
      <c r="G5" s="201"/>
      <c r="H5" s="201"/>
      <c r="I5" s="201"/>
      <c r="J5" s="201"/>
      <c r="K5" s="201"/>
    </row>
    <row r="6" spans="1:12" ht="14.25" customHeight="1"/>
    <row r="7" spans="1:12" ht="14.25" customHeight="1">
      <c r="E7" s="202"/>
      <c r="F7" s="202"/>
      <c r="G7" s="202"/>
      <c r="H7" s="202"/>
      <c r="I7" s="202"/>
      <c r="J7" s="202"/>
      <c r="K7" s="202"/>
    </row>
    <row r="8" spans="1:12" ht="18.75" customHeight="1">
      <c r="A8" s="88"/>
      <c r="C8" s="110">
        <v>2010</v>
      </c>
      <c r="D8" s="110">
        <v>2015</v>
      </c>
      <c r="E8" s="110">
        <v>2020</v>
      </c>
      <c r="F8" s="110">
        <v>2021</v>
      </c>
      <c r="G8" s="110">
        <v>2022</v>
      </c>
      <c r="H8" s="110">
        <v>2023</v>
      </c>
      <c r="I8" s="110" t="s">
        <v>1003</v>
      </c>
      <c r="J8" s="89"/>
      <c r="K8" s="260" t="s">
        <v>211</v>
      </c>
    </row>
    <row r="9" spans="1:12" ht="14.25" customHeight="1">
      <c r="C9" s="7"/>
      <c r="D9" s="7"/>
      <c r="E9" s="7"/>
      <c r="F9" s="7"/>
      <c r="G9" s="7"/>
      <c r="H9" s="7"/>
      <c r="I9" s="7"/>
      <c r="K9" s="268"/>
    </row>
    <row r="10" spans="1:12" s="24" customFormat="1" ht="14.25" customHeight="1">
      <c r="A10" s="35" t="s">
        <v>212</v>
      </c>
      <c r="B10" s="66"/>
      <c r="C10" s="251">
        <v>2252</v>
      </c>
      <c r="D10" s="251">
        <v>3705</v>
      </c>
      <c r="E10" s="251">
        <v>4479</v>
      </c>
      <c r="F10" s="251">
        <v>4650</v>
      </c>
      <c r="G10" s="251">
        <v>4763</v>
      </c>
      <c r="H10" s="251">
        <v>4896</v>
      </c>
      <c r="I10" s="251">
        <v>5097</v>
      </c>
      <c r="J10" s="113"/>
      <c r="K10" s="269">
        <v>37.669056241223856</v>
      </c>
      <c r="L10" s="36" t="s">
        <v>213</v>
      </c>
    </row>
    <row r="11" spans="1:12" s="24" customFormat="1" ht="14.25" customHeight="1">
      <c r="A11" s="35" t="s">
        <v>814</v>
      </c>
      <c r="B11" s="66"/>
      <c r="C11" s="251">
        <v>11382</v>
      </c>
      <c r="D11" s="251">
        <v>7680</v>
      </c>
      <c r="E11" s="251">
        <v>5104</v>
      </c>
      <c r="F11" s="251">
        <v>4742</v>
      </c>
      <c r="G11" s="251">
        <v>4384</v>
      </c>
      <c r="H11" s="251">
        <v>3861</v>
      </c>
      <c r="I11" s="251">
        <v>3504</v>
      </c>
      <c r="J11" s="124"/>
      <c r="K11" s="269">
        <v>25.896090458946126</v>
      </c>
      <c r="L11" s="36" t="s">
        <v>820</v>
      </c>
    </row>
    <row r="12" spans="1:12" s="24" customFormat="1" ht="14.25" customHeight="1">
      <c r="A12" s="35" t="s">
        <v>815</v>
      </c>
      <c r="B12" s="66"/>
      <c r="C12" s="251">
        <v>1889</v>
      </c>
      <c r="D12" s="251">
        <v>3409</v>
      </c>
      <c r="E12" s="251">
        <v>3485</v>
      </c>
      <c r="F12" s="251">
        <v>3431</v>
      </c>
      <c r="G12" s="251">
        <v>3329</v>
      </c>
      <c r="H12" s="251">
        <v>3171</v>
      </c>
      <c r="I12" s="251">
        <v>3007</v>
      </c>
      <c r="J12" s="118"/>
      <c r="K12" s="269">
        <v>22.223043381863867</v>
      </c>
      <c r="L12" s="36" t="s">
        <v>821</v>
      </c>
    </row>
    <row r="13" spans="1:12" s="24" customFormat="1" ht="14.25" customHeight="1">
      <c r="A13" s="35" t="s">
        <v>816</v>
      </c>
      <c r="B13" s="66"/>
      <c r="C13" s="251">
        <v>679</v>
      </c>
      <c r="D13" s="251">
        <v>827</v>
      </c>
      <c r="E13" s="251">
        <v>810</v>
      </c>
      <c r="F13" s="251">
        <v>792</v>
      </c>
      <c r="G13" s="251">
        <v>784</v>
      </c>
      <c r="H13" s="251">
        <v>762</v>
      </c>
      <c r="I13" s="251">
        <v>727</v>
      </c>
      <c r="J13" s="124"/>
      <c r="K13" s="269">
        <v>5.3728475352893357</v>
      </c>
      <c r="L13" s="36" t="s">
        <v>822</v>
      </c>
    </row>
    <row r="14" spans="1:12" s="24" customFormat="1" ht="14.25" customHeight="1">
      <c r="A14" s="35" t="s">
        <v>817</v>
      </c>
      <c r="B14" s="66"/>
      <c r="C14" s="251">
        <v>1994</v>
      </c>
      <c r="D14" s="251">
        <v>1326</v>
      </c>
      <c r="E14" s="251">
        <v>787</v>
      </c>
      <c r="F14" s="251">
        <v>736</v>
      </c>
      <c r="G14" s="251">
        <v>675</v>
      </c>
      <c r="H14" s="251">
        <v>570</v>
      </c>
      <c r="I14" s="251">
        <v>526</v>
      </c>
      <c r="J14" s="124"/>
      <c r="K14" s="269">
        <v>3.8873697435518437</v>
      </c>
      <c r="L14" s="36" t="s">
        <v>823</v>
      </c>
    </row>
    <row r="15" spans="1:12" s="24" customFormat="1" ht="14.25" customHeight="1">
      <c r="A15" s="35" t="s">
        <v>818</v>
      </c>
      <c r="B15" s="66"/>
      <c r="C15" s="112">
        <v>135</v>
      </c>
      <c r="D15" s="235">
        <v>383</v>
      </c>
      <c r="E15" s="251">
        <v>458</v>
      </c>
      <c r="F15" s="251">
        <v>454</v>
      </c>
      <c r="G15" s="251">
        <v>459</v>
      </c>
      <c r="H15" s="251">
        <v>459</v>
      </c>
      <c r="I15" s="251">
        <v>455</v>
      </c>
      <c r="J15" s="124"/>
      <c r="K15" s="269">
        <v>3.3626487325400931</v>
      </c>
      <c r="L15" s="36" t="s">
        <v>824</v>
      </c>
    </row>
    <row r="16" spans="1:12" s="24" customFormat="1" ht="14.25" customHeight="1">
      <c r="A16" s="35" t="s">
        <v>819</v>
      </c>
      <c r="B16" s="66"/>
      <c r="C16" s="112">
        <v>973</v>
      </c>
      <c r="D16" s="235">
        <v>612</v>
      </c>
      <c r="E16" s="251">
        <v>369</v>
      </c>
      <c r="F16" s="251">
        <v>340</v>
      </c>
      <c r="G16" s="251">
        <v>306</v>
      </c>
      <c r="H16" s="251">
        <v>242</v>
      </c>
      <c r="I16" s="251">
        <v>215</v>
      </c>
      <c r="J16" s="124"/>
      <c r="K16" s="269">
        <v>1.5889439065848789</v>
      </c>
      <c r="L16" s="36" t="s">
        <v>825</v>
      </c>
    </row>
    <row r="17" spans="1:12" s="24" customFormat="1" ht="5.25" customHeight="1">
      <c r="A17" s="249"/>
      <c r="B17" s="249"/>
      <c r="C17" s="250"/>
      <c r="D17" s="250"/>
      <c r="E17" s="250"/>
      <c r="F17" s="249"/>
      <c r="G17" s="249"/>
      <c r="H17" s="249"/>
      <c r="I17" s="249"/>
      <c r="J17" s="250"/>
      <c r="K17" s="269"/>
      <c r="L17" s="250"/>
    </row>
    <row r="18" spans="1:12" s="24" customFormat="1" ht="5.25" customHeight="1">
      <c r="A18" s="118"/>
      <c r="B18" s="118"/>
      <c r="C18" s="236"/>
      <c r="D18" s="236"/>
      <c r="E18" s="236"/>
      <c r="F18" s="118"/>
      <c r="G18" s="118"/>
      <c r="H18" s="118"/>
      <c r="I18" s="118"/>
      <c r="J18" s="236"/>
      <c r="K18" s="269"/>
      <c r="L18" s="236"/>
    </row>
    <row r="19" spans="1:12" s="24" customFormat="1" ht="14.25" customHeight="1">
      <c r="A19" s="247" t="s">
        <v>205</v>
      </c>
      <c r="B19" s="252"/>
      <c r="C19" s="113">
        <v>19304</v>
      </c>
      <c r="D19" s="113">
        <v>17942</v>
      </c>
      <c r="E19" s="113">
        <v>15492</v>
      </c>
      <c r="F19" s="113">
        <v>15145</v>
      </c>
      <c r="G19" s="113">
        <v>14700</v>
      </c>
      <c r="H19" s="113">
        <v>13961</v>
      </c>
      <c r="I19" s="113">
        <v>13531</v>
      </c>
      <c r="J19" s="267"/>
      <c r="K19" s="269">
        <v>100</v>
      </c>
      <c r="L19" s="246" t="s">
        <v>206</v>
      </c>
    </row>
    <row r="20" spans="1:12" s="24" customFormat="1" ht="14.25" customHeight="1">
      <c r="A20" s="557"/>
      <c r="B20" s="557"/>
      <c r="C20" s="99"/>
      <c r="D20" s="99"/>
      <c r="E20" s="99"/>
      <c r="F20" s="99"/>
      <c r="G20" s="99"/>
      <c r="H20" s="99"/>
      <c r="I20" s="99"/>
      <c r="J20" s="97"/>
      <c r="K20" s="97"/>
    </row>
    <row r="21" spans="1:12" s="24" customFormat="1" ht="14.25" customHeight="1">
      <c r="A21" s="557"/>
      <c r="B21" s="557"/>
      <c r="C21" s="91"/>
      <c r="D21" s="91"/>
      <c r="E21" s="91"/>
      <c r="F21" s="91"/>
      <c r="G21" s="91"/>
      <c r="H21" s="91"/>
      <c r="I21" s="91"/>
      <c r="J21" s="97"/>
      <c r="K21" s="97"/>
    </row>
    <row r="22" spans="1:12" s="24" customFormat="1" ht="14.25" customHeight="1">
      <c r="A22" s="557"/>
      <c r="B22" s="557"/>
      <c r="C22" s="91"/>
      <c r="D22" s="91"/>
      <c r="E22" s="224"/>
      <c r="F22" s="224"/>
      <c r="G22" s="224"/>
      <c r="H22" s="224"/>
      <c r="I22" s="224"/>
      <c r="J22" s="97"/>
      <c r="K22" s="97"/>
    </row>
    <row r="23" spans="1:12" s="24" customFormat="1" ht="14.25" customHeight="1">
      <c r="A23" s="557"/>
      <c r="B23" s="557"/>
      <c r="C23" s="98"/>
      <c r="D23" s="98"/>
      <c r="E23" s="98"/>
      <c r="F23" s="98"/>
      <c r="G23" s="98"/>
      <c r="H23" s="98"/>
      <c r="I23" s="98"/>
      <c r="J23" s="97"/>
      <c r="K23" s="97"/>
    </row>
    <row r="24" spans="1:12" s="24" customFormat="1" ht="14.25" customHeight="1">
      <c r="A24" s="557"/>
      <c r="B24" s="557"/>
      <c r="C24" s="149"/>
      <c r="D24" s="149"/>
      <c r="E24" s="212"/>
      <c r="F24" s="212"/>
      <c r="G24" s="212"/>
      <c r="H24" s="212"/>
      <c r="I24" s="212"/>
      <c r="J24" s="97"/>
      <c r="K24" s="97"/>
    </row>
    <row r="25" spans="1:12" s="24" customFormat="1" ht="14.25" customHeight="1">
      <c r="A25" s="557"/>
      <c r="B25" s="557"/>
      <c r="C25" s="149"/>
      <c r="D25" s="151"/>
      <c r="E25" s="212"/>
      <c r="F25" s="212"/>
      <c r="G25" s="212"/>
      <c r="H25" s="212"/>
      <c r="I25" s="212"/>
      <c r="J25" s="97"/>
      <c r="K25" s="97"/>
    </row>
    <row r="26" spans="1:12" s="24" customFormat="1" ht="14.25" customHeight="1">
      <c r="A26" s="557"/>
      <c r="B26" s="557"/>
      <c r="C26" s="149"/>
      <c r="D26" s="151"/>
      <c r="E26" s="212"/>
      <c r="F26" s="212"/>
      <c r="G26" s="212"/>
      <c r="H26" s="212"/>
      <c r="I26" s="212"/>
      <c r="J26" s="97"/>
      <c r="K26" s="97"/>
    </row>
    <row r="27" spans="1:12" s="24" customFormat="1" ht="14.25" customHeight="1">
      <c r="A27" s="557"/>
      <c r="B27" s="557"/>
      <c r="C27" s="149"/>
      <c r="D27" s="151"/>
      <c r="E27" s="212"/>
      <c r="F27" s="212"/>
      <c r="G27" s="212"/>
      <c r="H27" s="212"/>
      <c r="I27" s="212"/>
      <c r="J27" s="97"/>
      <c r="K27" s="97"/>
    </row>
    <row r="28" spans="1:12" s="24" customFormat="1" ht="14.25" customHeight="1">
      <c r="A28" s="557"/>
      <c r="B28" s="557"/>
      <c r="C28" s="149"/>
      <c r="D28" s="151"/>
      <c r="E28" s="212"/>
      <c r="F28" s="212"/>
      <c r="G28" s="212"/>
      <c r="H28" s="212"/>
      <c r="I28" s="212"/>
      <c r="J28" s="97"/>
      <c r="K28" s="97"/>
    </row>
    <row r="29" spans="1:12" s="24" customFormat="1" ht="14.25" customHeight="1">
      <c r="A29" s="557"/>
      <c r="B29" s="557"/>
      <c r="C29" s="91"/>
      <c r="D29" s="91"/>
      <c r="E29" s="91"/>
      <c r="F29" s="91"/>
      <c r="G29" s="91"/>
      <c r="H29" s="91"/>
      <c r="I29" s="91"/>
      <c r="J29" s="97"/>
      <c r="K29" s="97"/>
    </row>
    <row r="30" spans="1:12" s="24" customFormat="1" ht="14.25" customHeight="1">
      <c r="A30" s="557"/>
      <c r="B30" s="557"/>
      <c r="C30" s="91"/>
      <c r="D30" s="91"/>
      <c r="E30" s="91"/>
      <c r="F30" s="91"/>
      <c r="G30" s="91"/>
      <c r="H30" s="91"/>
      <c r="I30" s="91"/>
      <c r="J30" s="97"/>
      <c r="K30" s="97"/>
    </row>
    <row r="31" spans="1:12" s="24" customFormat="1" ht="14.25" customHeight="1">
      <c r="A31" s="557"/>
      <c r="B31" s="557"/>
      <c r="C31" s="91"/>
      <c r="D31" s="91"/>
      <c r="E31" s="91"/>
      <c r="F31" s="91"/>
      <c r="G31" s="91"/>
      <c r="H31" s="91"/>
      <c r="I31" s="91"/>
      <c r="J31" s="97"/>
      <c r="K31" s="97"/>
    </row>
    <row r="32" spans="1:12" s="24" customFormat="1" ht="14.25" customHeight="1">
      <c r="A32" s="557"/>
      <c r="B32" s="557"/>
      <c r="C32" s="91"/>
      <c r="D32" s="91"/>
      <c r="E32" s="91"/>
      <c r="F32" s="91"/>
      <c r="G32" s="91"/>
      <c r="H32" s="91"/>
      <c r="I32" s="91"/>
      <c r="J32" s="97"/>
      <c r="K32" s="97"/>
    </row>
    <row r="33" spans="1:11" s="24" customFormat="1" ht="14.25" customHeight="1">
      <c r="A33" s="557"/>
      <c r="B33" s="557"/>
      <c r="C33" s="91"/>
      <c r="D33" s="91"/>
      <c r="E33" s="91"/>
      <c r="F33" s="91"/>
      <c r="G33" s="91"/>
      <c r="H33" s="91"/>
      <c r="I33" s="91"/>
      <c r="J33" s="97"/>
      <c r="K33" s="97"/>
    </row>
    <row r="34" spans="1:11" s="24" customFormat="1" ht="14.25" customHeight="1">
      <c r="A34" s="557"/>
      <c r="B34" s="557"/>
      <c r="C34" s="91"/>
      <c r="D34" s="91"/>
      <c r="E34" s="91"/>
      <c r="F34" s="91"/>
      <c r="G34" s="91"/>
      <c r="H34" s="91"/>
      <c r="I34" s="91"/>
      <c r="J34" s="97"/>
      <c r="K34" s="97"/>
    </row>
    <row r="35" spans="1:11" s="24" customFormat="1" ht="14.25" customHeight="1">
      <c r="A35" s="557"/>
      <c r="B35" s="557"/>
      <c r="C35" s="91"/>
      <c r="D35" s="91"/>
      <c r="E35" s="91"/>
      <c r="F35" s="91"/>
      <c r="G35" s="91"/>
      <c r="H35" s="91"/>
      <c r="I35" s="91"/>
      <c r="J35" s="97"/>
      <c r="K35" s="97"/>
    </row>
    <row r="36" spans="1:11" s="24" customFormat="1" ht="14.25" customHeight="1">
      <c r="A36" s="557"/>
      <c r="B36" s="557"/>
      <c r="C36" s="91"/>
      <c r="D36" s="91"/>
      <c r="E36" s="91"/>
      <c r="F36" s="91"/>
      <c r="G36" s="91"/>
      <c r="H36" s="91"/>
      <c r="I36" s="91"/>
      <c r="J36" s="97"/>
      <c r="K36" s="97"/>
    </row>
    <row r="37" spans="1:11" s="24" customFormat="1" ht="14.25" customHeight="1">
      <c r="A37" s="557"/>
      <c r="B37" s="562"/>
      <c r="C37" s="91"/>
      <c r="D37" s="91"/>
      <c r="E37" s="91"/>
      <c r="F37" s="91"/>
      <c r="G37" s="91"/>
      <c r="H37" s="91"/>
      <c r="I37" s="91"/>
      <c r="J37" s="97"/>
      <c r="K37" s="97"/>
    </row>
    <row r="38" spans="1:11" s="24" customFormat="1" ht="14.25" customHeight="1">
      <c r="A38" s="557"/>
      <c r="B38" s="557"/>
      <c r="C38" s="91"/>
      <c r="D38" s="91"/>
      <c r="E38" s="91"/>
      <c r="F38" s="91"/>
      <c r="G38" s="91"/>
      <c r="H38" s="91"/>
      <c r="I38" s="91"/>
      <c r="J38" s="135"/>
      <c r="K38" s="135"/>
    </row>
    <row r="39" spans="1:11" s="24" customFormat="1" ht="14.25" customHeight="1">
      <c r="A39" s="561"/>
      <c r="B39" s="561"/>
      <c r="C39" s="94"/>
      <c r="D39" s="94"/>
      <c r="E39" s="94"/>
      <c r="F39" s="94"/>
      <c r="G39" s="94"/>
      <c r="H39" s="94"/>
      <c r="I39" s="94"/>
      <c r="J39" s="92"/>
      <c r="K39" s="92"/>
    </row>
    <row r="40" spans="1:11" s="24" customFormat="1" ht="14.25" customHeight="1">
      <c r="A40" s="557"/>
      <c r="B40" s="557"/>
      <c r="C40" s="13"/>
      <c r="D40" s="13"/>
      <c r="E40" s="13"/>
      <c r="F40" s="13"/>
      <c r="G40" s="13"/>
      <c r="H40" s="13"/>
      <c r="I40" s="13"/>
    </row>
    <row r="41" spans="1:11" s="24" customFormat="1" ht="14.25" customHeight="1">
      <c r="A41" s="557"/>
      <c r="B41" s="557"/>
      <c r="C41" s="91"/>
      <c r="D41" s="91"/>
      <c r="E41" s="91"/>
      <c r="F41" s="91"/>
      <c r="G41" s="91"/>
      <c r="H41" s="91"/>
      <c r="I41" s="91"/>
      <c r="J41" s="135"/>
      <c r="K41" s="135"/>
    </row>
    <row r="42" spans="1:11" s="24" customFormat="1" ht="14.25" customHeight="1">
      <c r="A42" s="557"/>
      <c r="B42" s="557"/>
      <c r="C42" s="91"/>
      <c r="D42" s="91"/>
      <c r="E42" s="91"/>
      <c r="F42" s="91"/>
      <c r="G42" s="91"/>
      <c r="H42" s="91"/>
      <c r="I42" s="91"/>
      <c r="J42" s="135"/>
      <c r="K42" s="135"/>
    </row>
    <row r="43" spans="1:11" s="24" customFormat="1" ht="14.25" customHeight="1">
      <c r="A43" s="557"/>
      <c r="B43" s="557"/>
      <c r="C43" s="91"/>
      <c r="D43" s="91"/>
      <c r="E43" s="91"/>
      <c r="F43" s="91"/>
      <c r="G43" s="91"/>
      <c r="H43" s="91"/>
      <c r="I43" s="91"/>
      <c r="J43" s="135"/>
      <c r="K43" s="135"/>
    </row>
    <row r="44" spans="1:11" s="24" customFormat="1" ht="14.25" customHeight="1">
      <c r="A44" s="557"/>
      <c r="B44" s="557"/>
      <c r="C44" s="91"/>
      <c r="D44" s="91"/>
      <c r="E44" s="91"/>
      <c r="F44" s="91"/>
      <c r="G44" s="91"/>
      <c r="H44" s="91"/>
      <c r="I44" s="91"/>
      <c r="J44" s="135"/>
      <c r="K44" s="135"/>
    </row>
    <row r="45" spans="1:11" s="24" customFormat="1" ht="14.25" customHeight="1">
      <c r="A45" s="557"/>
      <c r="B45" s="557"/>
      <c r="C45" s="91"/>
      <c r="D45" s="91"/>
      <c r="E45" s="91"/>
      <c r="F45" s="91"/>
      <c r="G45" s="91"/>
      <c r="H45" s="91"/>
      <c r="I45" s="91"/>
      <c r="J45" s="135"/>
      <c r="K45" s="135"/>
    </row>
    <row r="46" spans="1:11" s="24" customFormat="1" ht="14.25" customHeight="1">
      <c r="A46" s="557"/>
      <c r="B46" s="557"/>
      <c r="C46" s="91"/>
      <c r="D46" s="91"/>
      <c r="E46" s="91"/>
      <c r="F46" s="91"/>
      <c r="G46" s="91"/>
      <c r="H46" s="91"/>
      <c r="I46" s="91"/>
      <c r="J46" s="135"/>
      <c r="K46" s="135"/>
    </row>
    <row r="47" spans="1:11" s="24" customFormat="1" ht="14.25" customHeight="1">
      <c r="A47" s="557"/>
      <c r="B47" s="557"/>
      <c r="C47" s="91"/>
      <c r="D47" s="91"/>
      <c r="E47" s="91"/>
      <c r="F47" s="91"/>
      <c r="G47" s="91"/>
      <c r="H47" s="91"/>
      <c r="I47" s="91"/>
      <c r="J47" s="135"/>
      <c r="K47" s="135"/>
    </row>
    <row r="48" spans="1:11" s="24" customFormat="1" ht="14.25" customHeight="1">
      <c r="A48" s="557"/>
      <c r="B48" s="557"/>
      <c r="C48" s="91"/>
      <c r="D48" s="91"/>
      <c r="E48" s="91"/>
      <c r="F48" s="91"/>
      <c r="G48" s="91"/>
      <c r="H48" s="91"/>
      <c r="I48" s="91"/>
      <c r="J48" s="135"/>
      <c r="K48" s="135"/>
    </row>
    <row r="49" spans="1:11" s="24" customFormat="1" ht="14.25" customHeight="1">
      <c r="A49" s="557"/>
      <c r="B49" s="557"/>
      <c r="C49" s="91"/>
      <c r="D49" s="91"/>
      <c r="E49" s="91"/>
      <c r="F49" s="91"/>
      <c r="G49" s="91"/>
      <c r="H49" s="91"/>
      <c r="I49" s="91"/>
      <c r="J49" s="135"/>
      <c r="K49" s="135"/>
    </row>
    <row r="50" spans="1:11" s="24" customFormat="1" ht="14.25" customHeight="1">
      <c r="A50" s="557"/>
      <c r="B50" s="557"/>
      <c r="C50" s="91"/>
      <c r="D50" s="91"/>
      <c r="E50" s="91"/>
      <c r="F50" s="91"/>
      <c r="G50" s="91"/>
      <c r="H50" s="91"/>
      <c r="I50" s="91"/>
      <c r="J50" s="135"/>
      <c r="K50" s="135"/>
    </row>
    <row r="51" spans="1:11" s="20" customFormat="1" ht="12" customHeight="1">
      <c r="A51" s="543"/>
      <c r="B51" s="57" t="s">
        <v>1008</v>
      </c>
      <c r="E51" s="22"/>
      <c r="F51" s="22"/>
      <c r="G51" s="22"/>
      <c r="H51" s="22"/>
      <c r="I51" s="22"/>
      <c r="J51" s="22"/>
      <c r="K51" s="22"/>
    </row>
    <row r="52" spans="1:11" s="20" customFormat="1" ht="12" customHeight="1">
      <c r="A52" s="544"/>
      <c r="B52" s="57" t="s">
        <v>73</v>
      </c>
      <c r="E52" s="22"/>
      <c r="F52" s="22"/>
      <c r="G52" s="22"/>
      <c r="H52" s="22"/>
      <c r="I52" s="22"/>
      <c r="J52" s="22"/>
      <c r="K52" s="22"/>
    </row>
    <row r="53" spans="1:11" s="20" customFormat="1" ht="12" customHeight="1">
      <c r="A53" s="544"/>
      <c r="B53" s="18"/>
      <c r="E53" s="22"/>
      <c r="F53" s="22"/>
      <c r="G53" s="22"/>
      <c r="H53" s="22"/>
      <c r="I53" s="22"/>
      <c r="J53" s="22"/>
      <c r="K53" s="22"/>
    </row>
    <row r="54" spans="1:11" s="20" customFormat="1" ht="12" customHeight="1">
      <c r="A54" s="544"/>
    </row>
  </sheetData>
  <mergeCells count="35">
    <mergeCell ref="A3:A4"/>
    <mergeCell ref="B4:K4"/>
    <mergeCell ref="A20:B20"/>
    <mergeCell ref="A21:B21"/>
    <mergeCell ref="A22:B22"/>
    <mergeCell ref="B3:K3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  <mergeCell ref="A40:B40"/>
    <mergeCell ref="A48:B48"/>
    <mergeCell ref="A46:B46"/>
    <mergeCell ref="A47:B47"/>
    <mergeCell ref="A49:B49"/>
    <mergeCell ref="A51:A54"/>
    <mergeCell ref="A41:B41"/>
    <mergeCell ref="A42:B42"/>
    <mergeCell ref="A43:B43"/>
    <mergeCell ref="A44:B44"/>
    <mergeCell ref="A45:B45"/>
    <mergeCell ref="A50:B50"/>
  </mergeCells>
  <hyperlinks>
    <hyperlink ref="L3" location="'Inhoudsopgave Zuivel in cijfers'!A1" display="Terug naar inhoudsopgave" xr:uid="{00000000-0004-0000-0500-000000000000}"/>
    <hyperlink ref="L4" location="'Inhoudsopgave Zuivel in cijfers'!A1" display="Back to table of contents" xr:uid="{00000000-0004-0000-0500-000001000000}"/>
  </hyperlinks>
  <printOptions horizontalCentered="1"/>
  <pageMargins left="0.39370078740157483" right="0.39370078740157483" top="0.39370078740157483" bottom="0.39370078740157483" header="0" footer="0"/>
  <pageSetup paperSize="9" orientation="portrait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sheetPr>
    <tabColor rgb="FFBBD25B"/>
  </sheetPr>
  <dimension ref="A1:J162"/>
  <sheetViews>
    <sheetView showWhiteSpace="0" zoomScaleNormal="100" workbookViewId="0"/>
  </sheetViews>
  <sheetFormatPr baseColWidth="10" defaultColWidth="9.5" defaultRowHeight="14.5" customHeight="1"/>
  <cols>
    <col min="1" max="1" width="9.5" style="2"/>
    <col min="2" max="2" width="20" style="2" customWidth="1"/>
    <col min="3" max="9" width="11.5" style="7" customWidth="1"/>
    <col min="10" max="10" width="28.5" style="2" customWidth="1"/>
    <col min="11" max="16384" width="9.5" style="2"/>
  </cols>
  <sheetData>
    <row r="1" spans="1:10" ht="23" customHeight="1">
      <c r="A1" s="1" t="s">
        <v>230</v>
      </c>
      <c r="B1" s="1"/>
      <c r="C1" s="161"/>
      <c r="D1" s="161"/>
      <c r="E1" s="25"/>
      <c r="F1" s="25"/>
      <c r="G1" s="25"/>
      <c r="H1" s="25"/>
      <c r="I1" s="25"/>
      <c r="J1" s="109" t="s">
        <v>607</v>
      </c>
    </row>
    <row r="2" spans="1:10" ht="12" customHeight="1">
      <c r="A2" s="1"/>
      <c r="B2" s="3"/>
      <c r="C2" s="3"/>
      <c r="D2" s="3"/>
      <c r="E2" s="3"/>
      <c r="F2" s="3"/>
      <c r="G2" s="3"/>
      <c r="H2" s="3"/>
      <c r="I2" s="3"/>
      <c r="J2" s="59" t="s">
        <v>1001</v>
      </c>
    </row>
    <row r="3" spans="1:10" ht="18" customHeight="1">
      <c r="A3" s="550">
        <v>59</v>
      </c>
      <c r="B3" s="107" t="s">
        <v>575</v>
      </c>
      <c r="C3" s="162"/>
      <c r="D3" s="162"/>
      <c r="E3" s="162"/>
      <c r="F3" s="162"/>
      <c r="G3" s="162"/>
      <c r="H3" s="162"/>
      <c r="I3" s="162"/>
      <c r="J3" s="125" t="s">
        <v>583</v>
      </c>
    </row>
    <row r="4" spans="1:10" ht="18" customHeight="1">
      <c r="A4" s="551"/>
      <c r="B4" s="241" t="s">
        <v>576</v>
      </c>
      <c r="C4" s="164"/>
      <c r="D4" s="164"/>
      <c r="E4" s="164"/>
      <c r="F4" s="164"/>
      <c r="G4" s="164"/>
      <c r="H4" s="164"/>
      <c r="I4" s="164"/>
      <c r="J4" s="225" t="s">
        <v>584</v>
      </c>
    </row>
    <row r="5" spans="1:10" s="118" customFormat="1" ht="14.5" customHeight="1">
      <c r="C5" s="67"/>
      <c r="D5" s="67"/>
      <c r="E5" s="67"/>
      <c r="F5" s="67"/>
      <c r="G5" s="67"/>
      <c r="H5" s="67"/>
      <c r="I5" s="67"/>
    </row>
    <row r="6" spans="1:10" s="118" customFormat="1" ht="14.5" customHeight="1">
      <c r="C6" s="67"/>
      <c r="D6" s="67"/>
      <c r="E6" s="67"/>
      <c r="F6" s="67"/>
      <c r="G6" s="67"/>
      <c r="H6" s="67"/>
      <c r="I6" s="67"/>
    </row>
    <row r="7" spans="1:10" s="118" customFormat="1" ht="14.5" customHeight="1">
      <c r="C7" s="67"/>
      <c r="D7" s="67"/>
      <c r="E7" s="67"/>
      <c r="F7" s="67"/>
      <c r="G7" s="67"/>
      <c r="H7" s="67"/>
      <c r="I7" s="67"/>
    </row>
    <row r="8" spans="1:10" s="118" customFormat="1" ht="14.5" customHeight="1">
      <c r="A8" s="242" t="s">
        <v>773</v>
      </c>
      <c r="C8" s="67"/>
      <c r="D8" s="67"/>
      <c r="E8" s="67"/>
      <c r="F8" s="67"/>
      <c r="G8" s="67"/>
      <c r="H8" s="67"/>
      <c r="I8" s="67"/>
      <c r="J8" s="110" t="s">
        <v>774</v>
      </c>
    </row>
    <row r="9" spans="1:10" ht="9" customHeight="1"/>
    <row r="10" spans="1:10" ht="18.75" customHeight="1">
      <c r="A10" s="34" t="s">
        <v>0</v>
      </c>
      <c r="B10" s="88"/>
      <c r="C10" s="110">
        <v>2010</v>
      </c>
      <c r="D10" s="110">
        <v>2015</v>
      </c>
      <c r="E10" s="110">
        <v>2020</v>
      </c>
      <c r="F10" s="110">
        <v>2021</v>
      </c>
      <c r="G10" s="110">
        <v>2022</v>
      </c>
      <c r="H10" s="110">
        <v>2023</v>
      </c>
      <c r="I10" s="110" t="s">
        <v>1003</v>
      </c>
      <c r="J10" s="248" t="s">
        <v>0</v>
      </c>
    </row>
    <row r="11" spans="1:10" s="118" customFormat="1" ht="14.5" customHeight="1">
      <c r="C11" s="67"/>
      <c r="D11" s="67"/>
      <c r="E11" s="67"/>
      <c r="F11" s="67"/>
      <c r="G11" s="67"/>
      <c r="H11" s="67"/>
      <c r="I11" s="67"/>
    </row>
    <row r="12" spans="1:10" s="118" customFormat="1" ht="14.5" customHeight="1">
      <c r="A12" s="258" t="s">
        <v>765</v>
      </c>
      <c r="B12" s="237"/>
      <c r="C12" s="115">
        <v>570573.15699478309</v>
      </c>
      <c r="D12" s="115">
        <v>604118.26199999987</v>
      </c>
      <c r="E12" s="115">
        <v>691514.79599999997</v>
      </c>
      <c r="F12" s="115">
        <v>705847.92799999972</v>
      </c>
      <c r="G12" s="115">
        <v>748776.88500000013</v>
      </c>
      <c r="H12" s="115">
        <v>754927.76199999976</v>
      </c>
      <c r="I12" s="115">
        <v>713760.08699999982</v>
      </c>
      <c r="J12" s="246" t="s">
        <v>765</v>
      </c>
    </row>
    <row r="13" spans="1:10" s="118" customFormat="1" ht="14.5" customHeight="1">
      <c r="A13" s="35"/>
      <c r="B13" s="66"/>
      <c r="C13" s="67"/>
      <c r="D13" s="112"/>
      <c r="E13" s="112"/>
      <c r="F13" s="112"/>
      <c r="G13" s="112"/>
      <c r="H13" s="112"/>
      <c r="I13" s="112"/>
      <c r="J13" s="75"/>
    </row>
    <row r="14" spans="1:10" s="118" customFormat="1" ht="14.5" customHeight="1">
      <c r="A14" s="258" t="s">
        <v>60</v>
      </c>
      <c r="B14" s="237"/>
      <c r="C14" s="115">
        <v>148549.75700000001</v>
      </c>
      <c r="D14" s="115">
        <v>141760.962</v>
      </c>
      <c r="E14" s="115">
        <v>170870.27</v>
      </c>
      <c r="F14" s="115">
        <v>189503.64600000001</v>
      </c>
      <c r="G14" s="115">
        <v>181936.55300000001</v>
      </c>
      <c r="H14" s="115">
        <v>189324.772</v>
      </c>
      <c r="I14" s="115">
        <v>170133.484</v>
      </c>
      <c r="J14" s="246" t="s">
        <v>70</v>
      </c>
    </row>
    <row r="15" spans="1:10" s="118" customFormat="1" ht="14.5" customHeight="1">
      <c r="A15" s="35" t="s">
        <v>61</v>
      </c>
      <c r="B15" s="66"/>
      <c r="C15" s="112">
        <v>80456</v>
      </c>
      <c r="D15" s="112">
        <v>80087.5</v>
      </c>
      <c r="E15" s="112">
        <v>91491.076000000001</v>
      </c>
      <c r="F15" s="112">
        <v>106602.06200000001</v>
      </c>
      <c r="G15" s="112">
        <v>104115.93399999999</v>
      </c>
      <c r="H15" s="112">
        <v>99818.695999999996</v>
      </c>
      <c r="I15" s="112">
        <v>97829.11</v>
      </c>
      <c r="J15" s="36" t="s">
        <v>17</v>
      </c>
    </row>
    <row r="16" spans="1:10" s="118" customFormat="1" ht="14.5" customHeight="1">
      <c r="A16" s="35" t="s">
        <v>22</v>
      </c>
      <c r="B16" s="66"/>
      <c r="C16" s="112">
        <v>91097</v>
      </c>
      <c r="D16" s="112">
        <v>78310.7</v>
      </c>
      <c r="E16" s="112">
        <v>73971.793999999994</v>
      </c>
      <c r="F16" s="112">
        <v>83388.573000000004</v>
      </c>
      <c r="G16" s="112">
        <v>88959.732999999993</v>
      </c>
      <c r="H16" s="112">
        <v>87387.880999999994</v>
      </c>
      <c r="I16" s="112">
        <v>88532.96</v>
      </c>
      <c r="J16" s="36" t="s">
        <v>23</v>
      </c>
    </row>
    <row r="17" spans="1:10" s="118" customFormat="1" ht="14.5" customHeight="1">
      <c r="A17" s="35" t="s">
        <v>14</v>
      </c>
      <c r="B17" s="66"/>
      <c r="C17" s="112">
        <v>59737</v>
      </c>
      <c r="D17" s="112">
        <v>62557.7</v>
      </c>
      <c r="E17" s="112">
        <v>69447.165999999997</v>
      </c>
      <c r="F17" s="112">
        <v>57367.758000000002</v>
      </c>
      <c r="G17" s="112">
        <v>69287.41</v>
      </c>
      <c r="H17" s="112">
        <v>70568.308999999994</v>
      </c>
      <c r="I17" s="112">
        <v>78852.868000000002</v>
      </c>
      <c r="J17" s="36" t="s">
        <v>93</v>
      </c>
    </row>
    <row r="18" spans="1:10" s="118" customFormat="1" ht="14.5" customHeight="1">
      <c r="A18" s="35" t="s">
        <v>31</v>
      </c>
      <c r="B18" s="66"/>
      <c r="C18" s="112">
        <v>20878</v>
      </c>
      <c r="D18" s="112">
        <v>26192.9</v>
      </c>
      <c r="E18" s="112">
        <v>50535.552000000003</v>
      </c>
      <c r="F18" s="112">
        <v>52963.389000000003</v>
      </c>
      <c r="G18" s="112">
        <v>72089.335000000006</v>
      </c>
      <c r="H18" s="112">
        <v>66489.212</v>
      </c>
      <c r="I18" s="112">
        <v>62626.004999999997</v>
      </c>
      <c r="J18" s="36" t="s">
        <v>32</v>
      </c>
    </row>
    <row r="19" spans="1:10" s="118" customFormat="1" ht="14.5" customHeight="1">
      <c r="A19" s="35" t="s">
        <v>18</v>
      </c>
      <c r="B19" s="66"/>
      <c r="C19" s="112">
        <v>44918</v>
      </c>
      <c r="D19" s="112">
        <v>50912.2</v>
      </c>
      <c r="E19" s="112">
        <v>73850.376000000004</v>
      </c>
      <c r="F19" s="112">
        <v>50018.002999999997</v>
      </c>
      <c r="G19" s="112">
        <v>59073.968000000001</v>
      </c>
      <c r="H19" s="112">
        <v>75841.070999999996</v>
      </c>
      <c r="I19" s="112">
        <v>62345.639000000003</v>
      </c>
      <c r="J19" s="36" t="s">
        <v>19</v>
      </c>
    </row>
    <row r="20" spans="1:10" s="118" customFormat="1" ht="14.5" customHeight="1">
      <c r="A20" s="35" t="s">
        <v>15</v>
      </c>
      <c r="B20" s="66"/>
      <c r="C20" s="112">
        <v>24905</v>
      </c>
      <c r="D20" s="112">
        <v>28703</v>
      </c>
      <c r="E20" s="112">
        <v>34838.235000000001</v>
      </c>
      <c r="F20" s="112">
        <v>34672.464999999997</v>
      </c>
      <c r="G20" s="112">
        <v>38058.328000000001</v>
      </c>
      <c r="H20" s="112">
        <v>36134.482000000004</v>
      </c>
      <c r="I20" s="112">
        <v>32898.362999999998</v>
      </c>
      <c r="J20" s="36" t="s">
        <v>16</v>
      </c>
    </row>
    <row r="21" spans="1:10" s="118" customFormat="1" ht="14.5" customHeight="1">
      <c r="A21" s="35" t="s">
        <v>47</v>
      </c>
      <c r="B21" s="66"/>
      <c r="C21" s="112">
        <v>19402</v>
      </c>
      <c r="D21" s="112">
        <v>16365.9</v>
      </c>
      <c r="E21" s="112">
        <v>16281.177</v>
      </c>
      <c r="F21" s="112">
        <v>22227.092000000001</v>
      </c>
      <c r="G21" s="112">
        <v>18632.777999999998</v>
      </c>
      <c r="H21" s="112">
        <v>20631.597000000002</v>
      </c>
      <c r="I21" s="112">
        <v>15369.084000000001</v>
      </c>
      <c r="J21" s="36" t="s">
        <v>48</v>
      </c>
    </row>
    <row r="22" spans="1:10" s="118" customFormat="1" ht="14.5" customHeight="1">
      <c r="A22" s="35" t="s">
        <v>37</v>
      </c>
      <c r="B22" s="66"/>
      <c r="C22" s="112">
        <v>2594</v>
      </c>
      <c r="D22" s="112">
        <v>47549</v>
      </c>
      <c r="E22" s="112">
        <v>26060.865000000002</v>
      </c>
      <c r="F22" s="112">
        <v>19704.89</v>
      </c>
      <c r="G22" s="112">
        <v>21168.156999999999</v>
      </c>
      <c r="H22" s="112">
        <v>14420.379000000001</v>
      </c>
      <c r="I22" s="112">
        <v>13328.298000000001</v>
      </c>
      <c r="J22" s="36" t="s">
        <v>38</v>
      </c>
    </row>
    <row r="23" spans="1:10" s="118" customFormat="1" ht="14.5" customHeight="1">
      <c r="A23" s="35" t="s">
        <v>29</v>
      </c>
      <c r="B23" s="66"/>
      <c r="C23" s="112">
        <v>17906</v>
      </c>
      <c r="D23" s="112">
        <v>17237.7</v>
      </c>
      <c r="E23" s="112">
        <v>15257.855</v>
      </c>
      <c r="F23" s="112">
        <v>13977.419</v>
      </c>
      <c r="G23" s="112">
        <v>14721.933000000001</v>
      </c>
      <c r="H23" s="112">
        <v>13536.377</v>
      </c>
      <c r="I23" s="112">
        <v>12589.092000000001</v>
      </c>
      <c r="J23" s="36" t="s">
        <v>30</v>
      </c>
    </row>
    <row r="24" spans="1:10" s="118" customFormat="1" ht="14.5" customHeight="1">
      <c r="A24" s="35" t="s">
        <v>34</v>
      </c>
      <c r="B24" s="66"/>
      <c r="C24" s="112">
        <v>4886</v>
      </c>
      <c r="D24" s="112">
        <v>3584.1</v>
      </c>
      <c r="E24" s="112">
        <v>7448.3059999999996</v>
      </c>
      <c r="F24" s="112">
        <v>9194.3909999999996</v>
      </c>
      <c r="G24" s="112">
        <v>10388.716</v>
      </c>
      <c r="H24" s="112">
        <v>10177.651</v>
      </c>
      <c r="I24" s="112">
        <v>10353.013000000001</v>
      </c>
      <c r="J24" s="36" t="s">
        <v>35</v>
      </c>
    </row>
    <row r="25" spans="1:10" s="118" customFormat="1" ht="14.5" customHeight="1">
      <c r="A25" s="35" t="s">
        <v>20</v>
      </c>
      <c r="B25" s="66"/>
      <c r="C25" s="112">
        <v>12244</v>
      </c>
      <c r="D25" s="112">
        <v>10555.3</v>
      </c>
      <c r="E25" s="112">
        <v>8820.3649999999998</v>
      </c>
      <c r="F25" s="112">
        <v>10067.780000000001</v>
      </c>
      <c r="G25" s="112">
        <v>9043.7870000000003</v>
      </c>
      <c r="H25" s="112">
        <v>8519.9869999999992</v>
      </c>
      <c r="I25" s="112">
        <v>10071.556</v>
      </c>
      <c r="J25" s="36" t="s">
        <v>21</v>
      </c>
    </row>
    <row r="26" spans="1:10" s="118" customFormat="1" ht="14.5" customHeight="1">
      <c r="A26" s="35" t="s">
        <v>64</v>
      </c>
      <c r="B26" s="66"/>
      <c r="C26" s="112">
        <v>3807</v>
      </c>
      <c r="D26" s="112">
        <v>4886.1000000000004</v>
      </c>
      <c r="E26" s="112">
        <v>10276.382</v>
      </c>
      <c r="F26" s="112">
        <v>10687.037</v>
      </c>
      <c r="G26" s="112">
        <v>12143.502</v>
      </c>
      <c r="H26" s="112">
        <v>10443.097</v>
      </c>
      <c r="I26" s="112">
        <v>9412.57</v>
      </c>
      <c r="J26" s="36" t="s">
        <v>43</v>
      </c>
    </row>
    <row r="27" spans="1:10" s="118" customFormat="1" ht="14.5" customHeight="1">
      <c r="A27" s="35" t="s">
        <v>24</v>
      </c>
      <c r="B27" s="66"/>
      <c r="C27" s="112">
        <v>4730</v>
      </c>
      <c r="D27" s="112">
        <v>7131.7</v>
      </c>
      <c r="E27" s="112">
        <v>4880.1549999999997</v>
      </c>
      <c r="F27" s="112">
        <v>4509.34</v>
      </c>
      <c r="G27" s="112">
        <v>6254.442</v>
      </c>
      <c r="H27" s="112">
        <v>7001.01</v>
      </c>
      <c r="I27" s="112">
        <v>7224.5649999999996</v>
      </c>
      <c r="J27" s="36" t="s">
        <v>25</v>
      </c>
    </row>
    <row r="28" spans="1:10" s="118" customFormat="1" ht="14.5" customHeight="1">
      <c r="A28" s="35" t="s">
        <v>36</v>
      </c>
      <c r="B28" s="66"/>
      <c r="C28" s="112">
        <v>6910</v>
      </c>
      <c r="D28" s="112">
        <v>3923.5</v>
      </c>
      <c r="E28" s="112">
        <v>7351.1459999999997</v>
      </c>
      <c r="F28" s="112">
        <v>8480.018</v>
      </c>
      <c r="G28" s="112">
        <v>9711.7060000000001</v>
      </c>
      <c r="H28" s="112">
        <v>8337.1569999999992</v>
      </c>
      <c r="I28" s="112">
        <v>7050.4319999999998</v>
      </c>
      <c r="J28" s="36" t="s">
        <v>36</v>
      </c>
    </row>
    <row r="29" spans="1:10" s="118" customFormat="1" ht="14.5" customHeight="1">
      <c r="A29" s="35" t="s">
        <v>51</v>
      </c>
      <c r="B29" s="66"/>
      <c r="C29" s="112">
        <v>3865</v>
      </c>
      <c r="D29" s="112">
        <v>3997.2</v>
      </c>
      <c r="E29" s="112">
        <v>4392.8599999999997</v>
      </c>
      <c r="F29" s="112">
        <v>3917.5340000000001</v>
      </c>
      <c r="G29" s="112">
        <v>5037.5330000000004</v>
      </c>
      <c r="H29" s="112">
        <v>5635.5230000000001</v>
      </c>
      <c r="I29" s="112">
        <v>6660.6819999999998</v>
      </c>
      <c r="J29" s="36" t="s">
        <v>52</v>
      </c>
    </row>
    <row r="30" spans="1:10" s="118" customFormat="1" ht="14.5" customHeight="1">
      <c r="A30" s="35" t="s">
        <v>66</v>
      </c>
      <c r="B30" s="66"/>
      <c r="C30" s="112">
        <v>2956</v>
      </c>
      <c r="D30" s="112">
        <v>1541.6</v>
      </c>
      <c r="E30" s="112">
        <v>2680.4490000000001</v>
      </c>
      <c r="F30" s="112">
        <v>2686.4850000000001</v>
      </c>
      <c r="G30" s="112">
        <v>2810.4740000000002</v>
      </c>
      <c r="H30" s="112">
        <v>3782.1579999999999</v>
      </c>
      <c r="I30" s="112">
        <v>6499.9369999999999</v>
      </c>
      <c r="J30" s="36" t="s">
        <v>109</v>
      </c>
    </row>
    <row r="31" spans="1:10" s="118" customFormat="1" ht="14.5" customHeight="1">
      <c r="A31" s="35" t="s">
        <v>63</v>
      </c>
      <c r="B31" s="66"/>
      <c r="C31" s="112">
        <v>5370</v>
      </c>
      <c r="D31" s="112">
        <v>1860.5</v>
      </c>
      <c r="E31" s="112">
        <v>2154.3449999999998</v>
      </c>
      <c r="F31" s="112">
        <v>3488.4279999999999</v>
      </c>
      <c r="G31" s="112">
        <v>4593.8270000000002</v>
      </c>
      <c r="H31" s="112">
        <v>6746.1319999999996</v>
      </c>
      <c r="I31" s="112">
        <v>5053.0420000000004</v>
      </c>
      <c r="J31" s="36" t="s">
        <v>53</v>
      </c>
    </row>
    <row r="32" spans="1:10" s="118" customFormat="1" ht="14.5" customHeight="1">
      <c r="A32" s="35" t="s">
        <v>27</v>
      </c>
      <c r="B32" s="66"/>
      <c r="C32" s="112">
        <v>6279</v>
      </c>
      <c r="D32" s="112">
        <v>4225.8999999999996</v>
      </c>
      <c r="E32" s="112">
        <v>4722.7870000000003</v>
      </c>
      <c r="F32" s="112">
        <v>4740.4610000000002</v>
      </c>
      <c r="G32" s="112">
        <v>4276.9380000000001</v>
      </c>
      <c r="H32" s="112">
        <v>4453.1530000000002</v>
      </c>
      <c r="I32" s="112">
        <v>4676.902</v>
      </c>
      <c r="J32" s="36" t="s">
        <v>28</v>
      </c>
    </row>
    <row r="33" spans="1:10" s="118" customFormat="1" ht="14.5" customHeight="1">
      <c r="A33" s="35" t="s">
        <v>507</v>
      </c>
      <c r="B33" s="66"/>
      <c r="C33" s="112">
        <v>2260.3999947831035</v>
      </c>
      <c r="D33" s="112">
        <v>3347.8</v>
      </c>
      <c r="E33" s="112">
        <v>2973.2629999999999</v>
      </c>
      <c r="F33" s="112">
        <v>3581.2240000000002</v>
      </c>
      <c r="G33" s="112">
        <v>3835.7930000000001</v>
      </c>
      <c r="H33" s="112">
        <v>4090.6869999999999</v>
      </c>
      <c r="I33" s="112">
        <v>4249.9530000000004</v>
      </c>
      <c r="J33" s="36" t="s">
        <v>508</v>
      </c>
    </row>
    <row r="34" spans="1:10" s="118" customFormat="1" ht="14.5" customHeight="1">
      <c r="A34" s="35" t="s">
        <v>65</v>
      </c>
      <c r="B34" s="66"/>
      <c r="C34" s="112">
        <v>2191</v>
      </c>
      <c r="D34" s="112">
        <v>1500.2</v>
      </c>
      <c r="E34" s="112">
        <v>2252.2060000000001</v>
      </c>
      <c r="F34" s="112">
        <v>2847.6959999999999</v>
      </c>
      <c r="G34" s="112">
        <v>2004.721</v>
      </c>
      <c r="H34" s="112">
        <v>2680.9169999999999</v>
      </c>
      <c r="I34" s="112">
        <v>3291.4259999999999</v>
      </c>
      <c r="J34" s="36" t="s">
        <v>39</v>
      </c>
    </row>
    <row r="35" spans="1:10" s="118" customFormat="1" ht="14.5" customHeight="1">
      <c r="A35" s="35" t="s">
        <v>49</v>
      </c>
      <c r="B35" s="66"/>
      <c r="C35" s="112">
        <v>1007</v>
      </c>
      <c r="D35" s="112">
        <v>411</v>
      </c>
      <c r="E35" s="112">
        <v>7036.9059999999999</v>
      </c>
      <c r="F35" s="112">
        <v>7237.64</v>
      </c>
      <c r="G35" s="112">
        <v>6150.2129999999997</v>
      </c>
      <c r="H35" s="112">
        <v>5865.433</v>
      </c>
      <c r="I35" s="112">
        <v>1916.021</v>
      </c>
      <c r="J35" s="36" t="s">
        <v>50</v>
      </c>
    </row>
    <row r="36" spans="1:10" s="118" customFormat="1" ht="14.5" customHeight="1">
      <c r="A36" s="35" t="s">
        <v>46</v>
      </c>
      <c r="B36" s="66"/>
      <c r="C36" s="112">
        <v>596</v>
      </c>
      <c r="D36" s="112">
        <v>1941.7</v>
      </c>
      <c r="E36" s="112">
        <v>1518.94</v>
      </c>
      <c r="F36" s="112">
        <v>1129.8910000000001</v>
      </c>
      <c r="G36" s="112">
        <v>1654.0329999999999</v>
      </c>
      <c r="H36" s="112">
        <v>1365.4849999999999</v>
      </c>
      <c r="I36" s="112">
        <v>1049.1220000000001</v>
      </c>
      <c r="J36" s="36" t="s">
        <v>46</v>
      </c>
    </row>
    <row r="37" spans="1:10" s="118" customFormat="1" ht="14.5" customHeight="1">
      <c r="A37" s="35" t="s">
        <v>40</v>
      </c>
      <c r="B37" s="66"/>
      <c r="C37" s="112">
        <v>1137</v>
      </c>
      <c r="D37" s="112">
        <v>3548.3</v>
      </c>
      <c r="E37" s="112">
        <v>1318.903</v>
      </c>
      <c r="F37" s="112">
        <v>1639.8219999999999</v>
      </c>
      <c r="G37" s="112">
        <v>1407.6590000000001</v>
      </c>
      <c r="H37" s="112">
        <v>822.61699999999996</v>
      </c>
      <c r="I37" s="112">
        <v>613.45799999999997</v>
      </c>
      <c r="J37" s="36" t="s">
        <v>41</v>
      </c>
    </row>
    <row r="38" spans="1:10" s="118" customFormat="1" ht="14" customHeight="1">
      <c r="A38" s="35" t="s">
        <v>42</v>
      </c>
      <c r="B38" s="66"/>
      <c r="C38" s="112">
        <v>427</v>
      </c>
      <c r="D38" s="112">
        <v>969.4</v>
      </c>
      <c r="E38" s="112">
        <v>651.21</v>
      </c>
      <c r="F38" s="112">
        <v>866.72199999999998</v>
      </c>
      <c r="G38" s="112">
        <v>1079.7719999999999</v>
      </c>
      <c r="H38" s="112">
        <v>444.24400000000003</v>
      </c>
      <c r="I38" s="112">
        <v>584.39499999999998</v>
      </c>
      <c r="J38" s="36" t="s">
        <v>42</v>
      </c>
    </row>
    <row r="39" spans="1:10" s="118" customFormat="1" ht="14.5" customHeight="1">
      <c r="A39" s="35" t="s">
        <v>44</v>
      </c>
      <c r="B39" s="66"/>
      <c r="C39" s="112">
        <v>771</v>
      </c>
      <c r="D39" s="112">
        <v>738.2</v>
      </c>
      <c r="E39" s="112">
        <v>263.11799999999999</v>
      </c>
      <c r="F39" s="112">
        <v>243.239</v>
      </c>
      <c r="G39" s="112">
        <v>229.57</v>
      </c>
      <c r="H39" s="112">
        <v>246.40700000000001</v>
      </c>
      <c r="I39" s="112">
        <v>281.89699999999999</v>
      </c>
      <c r="J39" s="36" t="s">
        <v>45</v>
      </c>
    </row>
    <row r="40" spans="1:10" s="118" customFormat="1" ht="14" customHeight="1">
      <c r="A40" s="35" t="s">
        <v>33</v>
      </c>
      <c r="B40" s="66"/>
      <c r="C40" s="112">
        <v>694</v>
      </c>
      <c r="D40" s="112">
        <v>278.2</v>
      </c>
      <c r="E40" s="112">
        <v>169.089</v>
      </c>
      <c r="F40" s="112">
        <v>104.923</v>
      </c>
      <c r="G40" s="112">
        <v>110.07</v>
      </c>
      <c r="H40" s="112">
        <v>163.328</v>
      </c>
      <c r="I40" s="112">
        <v>266.21300000000002</v>
      </c>
      <c r="J40" s="36" t="s">
        <v>33</v>
      </c>
    </row>
    <row r="41" spans="1:10" s="118" customFormat="1" ht="14.5" customHeight="1">
      <c r="A41" s="66"/>
      <c r="B41" s="66"/>
      <c r="C41" s="112"/>
      <c r="D41" s="235"/>
      <c r="E41" s="235"/>
      <c r="F41" s="235"/>
      <c r="G41" s="235"/>
      <c r="H41" s="235"/>
      <c r="I41" s="235"/>
      <c r="J41" s="67"/>
    </row>
    <row r="42" spans="1:10" s="118" customFormat="1" ht="14.5" customHeight="1">
      <c r="A42" s="66"/>
      <c r="B42" s="66"/>
      <c r="C42" s="361"/>
      <c r="D42" s="361"/>
      <c r="E42" s="361"/>
      <c r="F42" s="361"/>
      <c r="G42" s="361"/>
      <c r="H42" s="361"/>
      <c r="I42" s="361"/>
    </row>
    <row r="43" spans="1:10" s="118" customFormat="1" ht="14.5" customHeight="1">
      <c r="A43" s="66"/>
      <c r="B43" s="66"/>
      <c r="C43" s="121"/>
      <c r="D43" s="121"/>
      <c r="E43" s="121"/>
      <c r="F43" s="121"/>
      <c r="G43" s="121"/>
      <c r="H43" s="121"/>
      <c r="I43" s="121"/>
    </row>
    <row r="44" spans="1:10" s="118" customFormat="1" ht="14.5" customHeight="1">
      <c r="C44" s="121"/>
      <c r="D44" s="121"/>
      <c r="E44" s="121"/>
      <c r="F44" s="121"/>
      <c r="G44" s="121"/>
      <c r="H44" s="121"/>
      <c r="I44" s="121"/>
    </row>
    <row r="45" spans="1:10" s="118" customFormat="1" ht="14.5" customHeight="1">
      <c r="A45" s="66"/>
      <c r="B45" s="66"/>
      <c r="C45" s="121"/>
      <c r="D45" s="121"/>
      <c r="E45" s="121"/>
      <c r="F45" s="121"/>
      <c r="G45" s="121"/>
      <c r="H45" s="121"/>
      <c r="I45" s="121"/>
    </row>
    <row r="46" spans="1:10" s="118" customFormat="1" ht="14.5" customHeight="1">
      <c r="A46" s="66"/>
      <c r="B46" s="66"/>
      <c r="C46" s="121"/>
      <c r="D46" s="121"/>
      <c r="E46" s="121"/>
      <c r="F46" s="121"/>
      <c r="G46" s="121"/>
      <c r="H46" s="121"/>
      <c r="I46" s="121"/>
    </row>
    <row r="47" spans="1:10" s="118" customFormat="1" ht="14.5" customHeight="1">
      <c r="A47" s="66"/>
      <c r="B47" s="66"/>
      <c r="C47" s="121"/>
      <c r="D47" s="121"/>
      <c r="E47" s="121"/>
      <c r="F47" s="121"/>
      <c r="G47" s="121"/>
      <c r="H47" s="121"/>
      <c r="I47" s="121"/>
    </row>
    <row r="48" spans="1:10" s="118" customFormat="1" ht="14.5" customHeight="1">
      <c r="A48" s="66"/>
      <c r="B48" s="66"/>
      <c r="C48" s="121"/>
      <c r="D48" s="121"/>
      <c r="E48" s="121"/>
      <c r="F48" s="121"/>
      <c r="G48" s="121"/>
      <c r="H48" s="121"/>
      <c r="I48" s="121"/>
    </row>
    <row r="49" spans="1:10" s="118" customFormat="1" ht="14.5" customHeight="1">
      <c r="C49" s="121"/>
      <c r="D49" s="121"/>
      <c r="E49" s="121"/>
      <c r="F49" s="121"/>
      <c r="G49" s="121"/>
      <c r="H49" s="121"/>
      <c r="I49" s="121"/>
    </row>
    <row r="50" spans="1:10" s="118" customFormat="1" ht="5" customHeight="1">
      <c r="A50" s="66"/>
      <c r="B50" s="66"/>
      <c r="C50" s="121"/>
      <c r="D50" s="121"/>
      <c r="E50" s="121"/>
      <c r="F50" s="121"/>
      <c r="G50" s="121"/>
      <c r="H50" s="121"/>
      <c r="I50" s="121"/>
    </row>
    <row r="51" spans="1:10" ht="12" customHeight="1">
      <c r="A51" s="543" t="s">
        <v>1</v>
      </c>
      <c r="B51" s="74" t="s">
        <v>2</v>
      </c>
      <c r="J51" s="308" t="s">
        <v>3</v>
      </c>
    </row>
    <row r="52" spans="1:10" ht="12" customHeight="1">
      <c r="A52" s="544"/>
      <c r="B52" s="57" t="s">
        <v>749</v>
      </c>
      <c r="J52" s="165"/>
    </row>
    <row r="53" spans="1:10" ht="12" customHeight="1">
      <c r="A53" s="544"/>
      <c r="B53" s="244" t="s">
        <v>73</v>
      </c>
      <c r="J53" s="165"/>
    </row>
    <row r="54" spans="1:10" ht="12" customHeight="1">
      <c r="A54" s="544"/>
      <c r="B54" s="244" t="s">
        <v>994</v>
      </c>
      <c r="J54" s="165"/>
    </row>
    <row r="55" spans="1:10" ht="23" customHeight="1">
      <c r="A55" s="1"/>
      <c r="B55" s="1"/>
      <c r="C55" s="161"/>
      <c r="D55" s="161"/>
      <c r="E55" s="25"/>
      <c r="F55" s="25"/>
      <c r="G55" s="25"/>
      <c r="H55" s="25"/>
      <c r="I55" s="25"/>
      <c r="J55" s="109" t="s">
        <v>607</v>
      </c>
    </row>
    <row r="56" spans="1:10" ht="12" customHeight="1">
      <c r="A56" s="1"/>
      <c r="B56" s="3"/>
      <c r="C56" s="3"/>
      <c r="D56" s="3"/>
      <c r="E56" s="3"/>
      <c r="F56" s="3"/>
      <c r="G56" s="3"/>
      <c r="H56" s="3"/>
      <c r="I56" s="3"/>
      <c r="J56" s="59" t="s">
        <v>1001</v>
      </c>
    </row>
    <row r="57" spans="1:10" ht="18" customHeight="1">
      <c r="A57" s="550">
        <v>59</v>
      </c>
      <c r="B57" s="107" t="s">
        <v>575</v>
      </c>
      <c r="C57" s="162"/>
      <c r="D57" s="162"/>
      <c r="E57" s="162"/>
      <c r="F57" s="162"/>
      <c r="G57" s="162"/>
      <c r="H57" s="162"/>
      <c r="I57" s="162"/>
      <c r="J57" s="309" t="s">
        <v>497</v>
      </c>
    </row>
    <row r="58" spans="1:10" ht="18" customHeight="1">
      <c r="A58" s="551"/>
      <c r="B58" s="241" t="s">
        <v>576</v>
      </c>
      <c r="C58" s="164"/>
      <c r="D58" s="164"/>
      <c r="E58" s="164"/>
      <c r="F58" s="164"/>
      <c r="G58" s="164"/>
      <c r="H58" s="164"/>
      <c r="I58" s="164"/>
      <c r="J58" s="310" t="s">
        <v>498</v>
      </c>
    </row>
    <row r="59" spans="1:10" s="118" customFormat="1" ht="14.5" customHeight="1">
      <c r="C59" s="67"/>
      <c r="D59" s="67"/>
      <c r="E59" s="67"/>
      <c r="F59" s="67"/>
      <c r="G59" s="67"/>
      <c r="H59" s="67"/>
      <c r="I59" s="67"/>
    </row>
    <row r="60" spans="1:10" s="118" customFormat="1" ht="14.5" customHeight="1">
      <c r="C60" s="67"/>
      <c r="D60" s="67"/>
      <c r="E60" s="67"/>
      <c r="F60" s="67"/>
      <c r="G60" s="67"/>
      <c r="H60" s="67"/>
      <c r="I60" s="67"/>
    </row>
    <row r="61" spans="1:10" s="118" customFormat="1" ht="14.5" customHeight="1">
      <c r="C61" s="67"/>
      <c r="D61" s="67"/>
      <c r="E61" s="67"/>
      <c r="F61" s="67"/>
      <c r="G61" s="67"/>
      <c r="H61" s="67"/>
      <c r="I61" s="67"/>
    </row>
    <row r="62" spans="1:10" ht="14.5" customHeight="1">
      <c r="A62" s="242" t="s">
        <v>771</v>
      </c>
      <c r="B62" s="134"/>
      <c r="C62" s="134"/>
      <c r="D62" s="134"/>
      <c r="E62" s="134"/>
      <c r="F62" s="134"/>
      <c r="G62" s="134"/>
      <c r="H62" s="134"/>
      <c r="I62" s="134"/>
      <c r="J62" s="110" t="s">
        <v>772</v>
      </c>
    </row>
    <row r="63" spans="1:10" ht="9" customHeight="1"/>
    <row r="64" spans="1:10" ht="18.75" customHeight="1">
      <c r="A64" s="34" t="s">
        <v>0</v>
      </c>
      <c r="B64" s="88"/>
      <c r="C64" s="110">
        <v>2010</v>
      </c>
      <c r="D64" s="110">
        <v>2015</v>
      </c>
      <c r="E64" s="110">
        <v>2020</v>
      </c>
      <c r="F64" s="110">
        <v>2021</v>
      </c>
      <c r="G64" s="110">
        <v>2022</v>
      </c>
      <c r="H64" s="110">
        <v>2023</v>
      </c>
      <c r="I64" s="110" t="s">
        <v>1003</v>
      </c>
      <c r="J64" s="248" t="s">
        <v>0</v>
      </c>
    </row>
    <row r="65" spans="1:10" s="118" customFormat="1" ht="14.5" customHeight="1">
      <c r="C65" s="67"/>
      <c r="D65" s="67"/>
      <c r="E65" s="67"/>
      <c r="F65" s="67"/>
      <c r="G65" s="67"/>
      <c r="H65" s="67"/>
      <c r="I65" s="67"/>
    </row>
    <row r="66" spans="1:10" s="118" customFormat="1" ht="14.5" customHeight="1">
      <c r="A66" s="258" t="s">
        <v>765</v>
      </c>
      <c r="B66" s="237"/>
      <c r="C66" s="115">
        <v>21079.306984304276</v>
      </c>
      <c r="D66" s="115">
        <v>53202.089999999989</v>
      </c>
      <c r="E66" s="115">
        <v>36164.513999999996</v>
      </c>
      <c r="F66" s="115">
        <v>31853.273999999965</v>
      </c>
      <c r="G66" s="115">
        <v>36872.509000000078</v>
      </c>
      <c r="H66" s="115">
        <v>36032.414999999877</v>
      </c>
      <c r="I66" s="115">
        <v>41019.54099999999</v>
      </c>
      <c r="J66" s="246" t="s">
        <v>765</v>
      </c>
    </row>
    <row r="67" spans="1:10" s="118" customFormat="1" ht="14.5" customHeight="1">
      <c r="A67" s="66"/>
      <c r="B67" s="66"/>
      <c r="C67" s="112"/>
      <c r="D67" s="112"/>
      <c r="E67" s="112"/>
      <c r="F67" s="112"/>
      <c r="G67" s="112"/>
      <c r="H67" s="112"/>
      <c r="I67" s="112"/>
    </row>
    <row r="68" spans="1:10" s="118" customFormat="1" ht="14.5" customHeight="1">
      <c r="A68" s="258" t="s">
        <v>60</v>
      </c>
      <c r="B68" s="237"/>
      <c r="C68" s="115">
        <v>7355.4330000000191</v>
      </c>
      <c r="D68" s="115">
        <v>9951.289999999979</v>
      </c>
      <c r="E68" s="115">
        <v>10439.008000000002</v>
      </c>
      <c r="F68" s="115">
        <v>11375.660999999964</v>
      </c>
      <c r="G68" s="115">
        <v>16307.131000000081</v>
      </c>
      <c r="H68" s="115">
        <v>11314.621999999887</v>
      </c>
      <c r="I68" s="115">
        <v>10076.619999999995</v>
      </c>
      <c r="J68" s="246" t="s">
        <v>70</v>
      </c>
    </row>
    <row r="69" spans="1:10" s="118" customFormat="1" ht="14.5" customHeight="1">
      <c r="A69" s="35" t="s">
        <v>37</v>
      </c>
      <c r="B69" s="66"/>
      <c r="C69" s="112">
        <v>1516.2109968047589</v>
      </c>
      <c r="D69" s="112">
        <v>32626.799999999999</v>
      </c>
      <c r="E69" s="112">
        <v>7420.4229999999998</v>
      </c>
      <c r="F69" s="112">
        <v>10034.499</v>
      </c>
      <c r="G69" s="112">
        <v>8364.6880000000001</v>
      </c>
      <c r="H69" s="112">
        <v>6023.1949999999997</v>
      </c>
      <c r="I69" s="112">
        <v>5946.1450000000004</v>
      </c>
      <c r="J69" s="36" t="s">
        <v>38</v>
      </c>
    </row>
    <row r="70" spans="1:10" s="118" customFormat="1" ht="14.5" customHeight="1">
      <c r="A70" s="35" t="s">
        <v>15</v>
      </c>
      <c r="B70" s="66"/>
      <c r="C70" s="112">
        <v>1712.4420077555114</v>
      </c>
      <c r="D70" s="112">
        <v>1335.5</v>
      </c>
      <c r="E70" s="112">
        <v>627.73900000000003</v>
      </c>
      <c r="F70" s="112">
        <v>6021.2349999999997</v>
      </c>
      <c r="G70" s="112">
        <v>1677.0360000000001</v>
      </c>
      <c r="H70" s="112">
        <v>3402.942</v>
      </c>
      <c r="I70" s="112">
        <v>5912.2269999999999</v>
      </c>
      <c r="J70" s="36" t="s">
        <v>16</v>
      </c>
    </row>
    <row r="71" spans="1:10" s="118" customFormat="1" ht="14.5" customHeight="1">
      <c r="A71" s="35" t="s">
        <v>31</v>
      </c>
      <c r="B71" s="66"/>
      <c r="C71" s="112">
        <v>5.9099999219179153</v>
      </c>
      <c r="D71" s="112">
        <v>7</v>
      </c>
      <c r="E71" s="112">
        <v>3547.7649999999999</v>
      </c>
      <c r="F71" s="112">
        <v>412.76600000000002</v>
      </c>
      <c r="G71" s="112">
        <v>4488.72</v>
      </c>
      <c r="H71" s="112">
        <v>5118.5349999999999</v>
      </c>
      <c r="I71" s="112">
        <v>5791.8180000000002</v>
      </c>
      <c r="J71" s="36" t="s">
        <v>32</v>
      </c>
    </row>
    <row r="72" spans="1:10" s="118" customFormat="1" ht="14.5" customHeight="1">
      <c r="A72" s="35" t="s">
        <v>47</v>
      </c>
      <c r="B72" s="66"/>
      <c r="C72" s="112">
        <v>4.0859999060630798</v>
      </c>
      <c r="D72" s="112">
        <v>0</v>
      </c>
      <c r="E72" s="112" t="s">
        <v>250</v>
      </c>
      <c r="F72" s="112">
        <v>700</v>
      </c>
      <c r="G72" s="112">
        <v>1779.1030000000001</v>
      </c>
      <c r="H72" s="112">
        <v>2591.5079999999998</v>
      </c>
      <c r="I72" s="112">
        <v>5147.6819999999998</v>
      </c>
      <c r="J72" s="36" t="s">
        <v>48</v>
      </c>
    </row>
    <row r="73" spans="1:10" s="118" customFormat="1" ht="14.5" customHeight="1">
      <c r="A73" s="35" t="s">
        <v>61</v>
      </c>
      <c r="B73" s="66"/>
      <c r="C73" s="112">
        <v>2643.3999922052026</v>
      </c>
      <c r="D73" s="112">
        <v>947.1</v>
      </c>
      <c r="E73" s="112">
        <v>3786.2829999999999</v>
      </c>
      <c r="F73" s="112">
        <v>156.47900000000001</v>
      </c>
      <c r="G73" s="112">
        <v>661.97900000000004</v>
      </c>
      <c r="H73" s="112">
        <v>3894.9749999999999</v>
      </c>
      <c r="I73" s="112">
        <v>3626.4560000000001</v>
      </c>
      <c r="J73" s="36" t="s">
        <v>17</v>
      </c>
    </row>
    <row r="74" spans="1:10" s="118" customFormat="1" ht="14.5" customHeight="1">
      <c r="A74" s="35" t="s">
        <v>64</v>
      </c>
      <c r="B74" s="66"/>
      <c r="C74" s="112">
        <v>0.47699999809265137</v>
      </c>
      <c r="D74" s="112" t="s">
        <v>250</v>
      </c>
      <c r="E74" s="112">
        <v>22.37</v>
      </c>
      <c r="F74" s="112">
        <v>0.06</v>
      </c>
      <c r="G74" s="112">
        <v>63.768999999999998</v>
      </c>
      <c r="H74" s="112">
        <v>1077.1300000000001</v>
      </c>
      <c r="I74" s="112">
        <v>1969.0029999999999</v>
      </c>
      <c r="J74" s="36" t="s">
        <v>43</v>
      </c>
    </row>
    <row r="75" spans="1:10" s="118" customFormat="1" ht="14.5" customHeight="1">
      <c r="A75" s="35" t="s">
        <v>63</v>
      </c>
      <c r="B75" s="66"/>
      <c r="C75" s="112" t="s">
        <v>250</v>
      </c>
      <c r="D75" s="112">
        <v>0.1</v>
      </c>
      <c r="E75" s="112">
        <v>190.03200000000001</v>
      </c>
      <c r="F75" s="112">
        <v>1360.7570000000001</v>
      </c>
      <c r="G75" s="112">
        <v>2726.15</v>
      </c>
      <c r="H75" s="112">
        <v>1529.98</v>
      </c>
      <c r="I75" s="112">
        <v>1731.56</v>
      </c>
      <c r="J75" s="36" t="s">
        <v>53</v>
      </c>
    </row>
    <row r="76" spans="1:10" s="118" customFormat="1" ht="14.5" customHeight="1">
      <c r="A76" s="35" t="s">
        <v>20</v>
      </c>
      <c r="B76" s="66"/>
      <c r="C76" s="112">
        <v>64.190000772476196</v>
      </c>
      <c r="D76" s="112">
        <v>30.9</v>
      </c>
      <c r="E76" s="112">
        <v>205.07300000000001</v>
      </c>
      <c r="F76" s="112">
        <v>616.6</v>
      </c>
      <c r="G76" s="112">
        <v>180.85</v>
      </c>
      <c r="H76" s="112">
        <v>245.1</v>
      </c>
      <c r="I76" s="112">
        <v>336.07499999999999</v>
      </c>
      <c r="J76" s="36" t="s">
        <v>21</v>
      </c>
    </row>
    <row r="77" spans="1:10" s="118" customFormat="1" ht="14.5" customHeight="1">
      <c r="A77" s="35" t="s">
        <v>18</v>
      </c>
      <c r="B77" s="66"/>
      <c r="C77" s="112">
        <v>1183.8079993510619</v>
      </c>
      <c r="D77" s="112">
        <v>235.1</v>
      </c>
      <c r="E77" s="112">
        <v>215.39599999999999</v>
      </c>
      <c r="F77" s="112">
        <v>0.58099999999999996</v>
      </c>
      <c r="G77" s="112">
        <v>3.4860000000000002</v>
      </c>
      <c r="H77" s="112">
        <v>228.958</v>
      </c>
      <c r="I77" s="112">
        <v>181.27699999999999</v>
      </c>
      <c r="J77" s="36" t="s">
        <v>19</v>
      </c>
    </row>
    <row r="78" spans="1:10" s="118" customFormat="1" ht="14.5" customHeight="1">
      <c r="A78" s="35" t="s">
        <v>14</v>
      </c>
      <c r="B78" s="66"/>
      <c r="C78" s="112">
        <v>6195.0719882588601</v>
      </c>
      <c r="D78" s="112">
        <v>7460.1</v>
      </c>
      <c r="E78" s="112">
        <v>4734.0919999999996</v>
      </c>
      <c r="F78" s="112">
        <v>456.32100000000003</v>
      </c>
      <c r="G78" s="112">
        <v>149.90700000000001</v>
      </c>
      <c r="H78" s="112">
        <v>55.558</v>
      </c>
      <c r="I78" s="112">
        <v>161.10599999999999</v>
      </c>
      <c r="J78" s="36" t="s">
        <v>93</v>
      </c>
    </row>
    <row r="79" spans="1:10" s="118" customFormat="1" ht="14.5" customHeight="1">
      <c r="A79" s="35" t="s">
        <v>22</v>
      </c>
      <c r="B79" s="66"/>
      <c r="C79" s="112">
        <v>212.37199738435447</v>
      </c>
      <c r="D79" s="112">
        <v>115.9</v>
      </c>
      <c r="E79" s="112">
        <v>4222.9179999999997</v>
      </c>
      <c r="F79" s="112" t="s">
        <v>250</v>
      </c>
      <c r="G79" s="112">
        <v>30.202999999999999</v>
      </c>
      <c r="H79" s="112">
        <v>299.10000000000002</v>
      </c>
      <c r="I79" s="112">
        <v>51</v>
      </c>
      <c r="J79" s="36" t="s">
        <v>23</v>
      </c>
    </row>
    <row r="80" spans="1:10" s="118" customFormat="1" ht="14.5" customHeight="1">
      <c r="A80" s="35" t="s">
        <v>46</v>
      </c>
      <c r="B80" s="66"/>
      <c r="C80" s="112">
        <v>30.723999949172139</v>
      </c>
      <c r="D80" s="112">
        <v>17.8</v>
      </c>
      <c r="E80" s="112">
        <v>19.387</v>
      </c>
      <c r="F80" s="112">
        <v>25.382000000000001</v>
      </c>
      <c r="G80" s="112">
        <v>22.425999999999998</v>
      </c>
      <c r="H80" s="112">
        <v>61.097000000000001</v>
      </c>
      <c r="I80" s="112">
        <v>28.748999999999999</v>
      </c>
      <c r="J80" s="36" t="s">
        <v>46</v>
      </c>
    </row>
    <row r="81" spans="1:10" s="118" customFormat="1" ht="14.5" customHeight="1">
      <c r="A81" s="35" t="s">
        <v>33</v>
      </c>
      <c r="B81" s="66"/>
      <c r="C81" s="112">
        <v>5</v>
      </c>
      <c r="D81" s="112">
        <v>20</v>
      </c>
      <c r="E81" s="112">
        <v>0.375</v>
      </c>
      <c r="F81" s="112">
        <v>2E-3</v>
      </c>
      <c r="G81" s="112">
        <v>3.0000000000000001E-3</v>
      </c>
      <c r="H81" s="112">
        <v>5.7000000000000002E-2</v>
      </c>
      <c r="I81" s="112">
        <v>25.501999999999999</v>
      </c>
      <c r="J81" s="36" t="s">
        <v>33</v>
      </c>
    </row>
    <row r="82" spans="1:10" s="118" customFormat="1" ht="14.5" customHeight="1">
      <c r="A82" s="35" t="s">
        <v>42</v>
      </c>
      <c r="B82" s="66"/>
      <c r="C82" s="112">
        <v>5.7150000780820847</v>
      </c>
      <c r="D82" s="112">
        <v>4.4000000000000004</v>
      </c>
      <c r="E82" s="112">
        <v>2.2440000000000002</v>
      </c>
      <c r="F82" s="112">
        <v>98.49</v>
      </c>
      <c r="G82" s="112">
        <v>21.254000000000001</v>
      </c>
      <c r="H82" s="112" t="s">
        <v>250</v>
      </c>
      <c r="I82" s="112">
        <v>25.001000000000001</v>
      </c>
      <c r="J82" s="36" t="s">
        <v>42</v>
      </c>
    </row>
    <row r="83" spans="1:10" s="118" customFormat="1" ht="14.5" customHeight="1">
      <c r="A83" s="35" t="s">
        <v>27</v>
      </c>
      <c r="B83" s="66"/>
      <c r="C83" s="112">
        <v>111.62800198292825</v>
      </c>
      <c r="D83" s="112">
        <v>49.7</v>
      </c>
      <c r="E83" s="112">
        <v>361.30399999999997</v>
      </c>
      <c r="F83" s="112">
        <v>509.43299999999999</v>
      </c>
      <c r="G83" s="112">
        <v>362.04</v>
      </c>
      <c r="H83" s="112">
        <v>184.03800000000001</v>
      </c>
      <c r="I83" s="112">
        <v>5.19</v>
      </c>
      <c r="J83" s="36" t="s">
        <v>28</v>
      </c>
    </row>
    <row r="84" spans="1:10" s="118" customFormat="1" ht="14.5" customHeight="1">
      <c r="A84" s="35" t="s">
        <v>29</v>
      </c>
      <c r="B84" s="66"/>
      <c r="C84" s="112">
        <v>8.8879999974742532</v>
      </c>
      <c r="D84" s="112">
        <v>1.3</v>
      </c>
      <c r="E84" s="112">
        <v>57.014000000000003</v>
      </c>
      <c r="F84" s="112">
        <v>4.93</v>
      </c>
      <c r="G84" s="112">
        <v>3.7690000000000001</v>
      </c>
      <c r="H84" s="112">
        <v>3.073</v>
      </c>
      <c r="I84" s="112">
        <v>3.14</v>
      </c>
      <c r="J84" s="36" t="s">
        <v>30</v>
      </c>
    </row>
    <row r="85" spans="1:10" s="118" customFormat="1" ht="14.5" customHeight="1">
      <c r="A85" s="35" t="s">
        <v>24</v>
      </c>
      <c r="B85" s="66"/>
      <c r="C85" s="112">
        <v>0.71600002492778003</v>
      </c>
      <c r="D85" s="112">
        <v>51.9</v>
      </c>
      <c r="E85" s="112">
        <v>2.4279999999999999</v>
      </c>
      <c r="F85" s="112">
        <v>1.083</v>
      </c>
      <c r="G85" s="112">
        <v>0.78700000000000003</v>
      </c>
      <c r="H85" s="112">
        <v>2.2040000000000002</v>
      </c>
      <c r="I85" s="112">
        <v>0.88900000000000001</v>
      </c>
      <c r="J85" s="36" t="s">
        <v>25</v>
      </c>
    </row>
    <row r="86" spans="1:10" s="118" customFormat="1" ht="14.5" customHeight="1">
      <c r="A86" s="35" t="s">
        <v>40</v>
      </c>
      <c r="B86" s="66"/>
      <c r="C86" s="112" t="s">
        <v>250</v>
      </c>
      <c r="D86" s="112">
        <v>305.5</v>
      </c>
      <c r="E86" s="112">
        <v>39</v>
      </c>
      <c r="F86" s="112">
        <v>24.8</v>
      </c>
      <c r="G86" s="112">
        <v>1E-3</v>
      </c>
      <c r="H86" s="112" t="s">
        <v>250</v>
      </c>
      <c r="I86" s="112">
        <v>7.0000000000000007E-2</v>
      </c>
      <c r="J86" s="36" t="s">
        <v>41</v>
      </c>
    </row>
    <row r="87" spans="1:10" s="118" customFormat="1" ht="14.5" customHeight="1">
      <c r="A87" s="35" t="s">
        <v>66</v>
      </c>
      <c r="B87" s="66"/>
      <c r="C87" s="112" t="s">
        <v>250</v>
      </c>
      <c r="D87" s="112">
        <v>4.4000000000000004</v>
      </c>
      <c r="E87" s="112">
        <v>21.919</v>
      </c>
      <c r="F87" s="112">
        <v>19.190999999999999</v>
      </c>
      <c r="G87" s="112">
        <v>4.8000000000000001E-2</v>
      </c>
      <c r="H87" s="112">
        <v>0.152</v>
      </c>
      <c r="I87" s="112">
        <v>1.4E-2</v>
      </c>
      <c r="J87" s="36" t="s">
        <v>109</v>
      </c>
    </row>
    <row r="88" spans="1:10" s="118" customFormat="1" ht="14.5" customHeight="1">
      <c r="A88" s="35" t="s">
        <v>44</v>
      </c>
      <c r="B88" s="66"/>
      <c r="C88" s="112" t="s">
        <v>250</v>
      </c>
      <c r="D88" s="112" t="s">
        <v>250</v>
      </c>
      <c r="E88" s="112">
        <v>5.0000000000000001E-3</v>
      </c>
      <c r="F88" s="112">
        <v>1E-3</v>
      </c>
      <c r="G88" s="112">
        <v>1.4E-2</v>
      </c>
      <c r="H88" s="112">
        <v>2.5000000000000001E-2</v>
      </c>
      <c r="I88" s="112">
        <v>8.0000000000000002E-3</v>
      </c>
      <c r="J88" s="36" t="s">
        <v>45</v>
      </c>
    </row>
    <row r="89" spans="1:10" s="118" customFormat="1" ht="14.5" customHeight="1">
      <c r="A89" s="35" t="s">
        <v>51</v>
      </c>
      <c r="B89" s="66"/>
      <c r="C89" s="112">
        <v>3.0000001424923539E-3</v>
      </c>
      <c r="D89" s="112" t="s">
        <v>250</v>
      </c>
      <c r="E89" s="112">
        <v>1.7999999999999999E-2</v>
      </c>
      <c r="F89" s="112">
        <v>5.0000000000000001E-3</v>
      </c>
      <c r="G89" s="112" t="s">
        <v>250</v>
      </c>
      <c r="H89" s="112">
        <v>1E-3</v>
      </c>
      <c r="I89" s="112">
        <v>8.0000000000000002E-3</v>
      </c>
      <c r="J89" s="36" t="s">
        <v>52</v>
      </c>
    </row>
    <row r="90" spans="1:10" s="118" customFormat="1" ht="14.5" customHeight="1">
      <c r="A90" s="35" t="s">
        <v>49</v>
      </c>
      <c r="B90" s="66"/>
      <c r="C90" s="112" t="s">
        <v>250</v>
      </c>
      <c r="D90" s="112" t="s">
        <v>250</v>
      </c>
      <c r="E90" s="112" t="s">
        <v>250</v>
      </c>
      <c r="F90" s="112" t="s">
        <v>250</v>
      </c>
      <c r="G90" s="112" t="s">
        <v>250</v>
      </c>
      <c r="H90" s="112">
        <v>1E-3</v>
      </c>
      <c r="I90" s="112">
        <v>1E-3</v>
      </c>
      <c r="J90" s="36" t="s">
        <v>50</v>
      </c>
    </row>
    <row r="91" spans="1:10" s="118" customFormat="1" ht="14.5" customHeight="1">
      <c r="A91" s="35" t="s">
        <v>65</v>
      </c>
      <c r="B91" s="66"/>
      <c r="C91" s="112" t="s">
        <v>250</v>
      </c>
      <c r="D91" s="112">
        <v>1</v>
      </c>
      <c r="E91" s="112" t="s">
        <v>250</v>
      </c>
      <c r="F91" s="112">
        <v>1E-3</v>
      </c>
      <c r="G91" s="112" t="s">
        <v>250</v>
      </c>
      <c r="H91" s="112">
        <v>4.0000000000000001E-3</v>
      </c>
      <c r="I91" s="112" t="s">
        <v>250</v>
      </c>
      <c r="J91" s="36" t="s">
        <v>39</v>
      </c>
    </row>
    <row r="92" spans="1:10" s="118" customFormat="1" ht="14.5" customHeight="1">
      <c r="A92" s="35" t="s">
        <v>36</v>
      </c>
      <c r="B92" s="66"/>
      <c r="C92" s="112">
        <v>3.25700000859797</v>
      </c>
      <c r="D92" s="112">
        <v>0.3</v>
      </c>
      <c r="E92" s="112">
        <v>200.98699999999999</v>
      </c>
      <c r="F92" s="112">
        <v>34.997</v>
      </c>
      <c r="G92" s="112">
        <v>29.143999999999998</v>
      </c>
      <c r="H92" s="112">
        <v>0.124</v>
      </c>
      <c r="I92" s="112" t="s">
        <v>250</v>
      </c>
      <c r="J92" s="36" t="s">
        <v>36</v>
      </c>
    </row>
    <row r="93" spans="1:10" s="118" customFormat="1" ht="14.5" customHeight="1">
      <c r="A93" s="35" t="s">
        <v>34</v>
      </c>
      <c r="B93" s="66"/>
      <c r="C93" s="112">
        <v>19.974999904632568</v>
      </c>
      <c r="D93" s="112">
        <v>36</v>
      </c>
      <c r="E93" s="112">
        <v>45.03</v>
      </c>
      <c r="F93" s="112" t="s">
        <v>250</v>
      </c>
      <c r="G93" s="112">
        <v>1E-3</v>
      </c>
      <c r="H93" s="112">
        <v>3.5999999999999997E-2</v>
      </c>
      <c r="I93" s="112" t="s">
        <v>250</v>
      </c>
      <c r="J93" s="36" t="s">
        <v>35</v>
      </c>
    </row>
    <row r="94" spans="1:10" s="118" customFormat="1" ht="14.5" customHeight="1">
      <c r="A94" s="35" t="s">
        <v>507</v>
      </c>
      <c r="B94" s="66"/>
      <c r="C94" s="112" t="s">
        <v>250</v>
      </c>
      <c r="D94" s="112" t="s">
        <v>250</v>
      </c>
      <c r="E94" s="112">
        <v>3.7040000000000002</v>
      </c>
      <c r="F94" s="112" t="s">
        <v>250</v>
      </c>
      <c r="G94" s="112" t="s">
        <v>250</v>
      </c>
      <c r="H94" s="112" t="s">
        <v>250</v>
      </c>
      <c r="I94" s="112" t="s">
        <v>250</v>
      </c>
      <c r="J94" s="36" t="s">
        <v>508</v>
      </c>
    </row>
    <row r="95" spans="1:10" s="118" customFormat="1" ht="14.5" customHeight="1">
      <c r="A95" s="66"/>
      <c r="B95" s="66"/>
      <c r="C95" s="112"/>
      <c r="D95" s="112"/>
      <c r="E95" s="112"/>
      <c r="F95" s="112"/>
      <c r="G95" s="112"/>
      <c r="H95" s="112"/>
      <c r="I95" s="112"/>
      <c r="J95" s="67"/>
    </row>
    <row r="96" spans="1:10" s="118" customFormat="1" ht="14.5" customHeight="1">
      <c r="A96" s="66"/>
      <c r="B96" s="66"/>
      <c r="C96" s="361"/>
      <c r="D96" s="361"/>
      <c r="E96" s="361"/>
      <c r="F96" s="361"/>
      <c r="G96" s="361"/>
      <c r="H96" s="361"/>
      <c r="I96" s="361"/>
    </row>
    <row r="97" spans="1:10" s="118" customFormat="1" ht="14.5" customHeight="1">
      <c r="A97" s="66"/>
      <c r="B97" s="66"/>
      <c r="C97" s="67"/>
      <c r="D97" s="67"/>
      <c r="E97" s="67"/>
      <c r="F97" s="67"/>
      <c r="G97" s="67"/>
      <c r="H97" s="67"/>
      <c r="I97" s="67"/>
    </row>
    <row r="98" spans="1:10" s="118" customFormat="1" ht="14.5" customHeight="1">
      <c r="A98" s="66"/>
      <c r="B98" s="66"/>
      <c r="C98" s="121"/>
      <c r="D98" s="121"/>
      <c r="E98" s="121"/>
      <c r="F98" s="121"/>
      <c r="G98" s="121"/>
      <c r="H98" s="121"/>
      <c r="I98" s="121"/>
    </row>
    <row r="99" spans="1:10" s="118" customFormat="1" ht="14.5" customHeight="1">
      <c r="A99" s="66"/>
      <c r="B99" s="66"/>
      <c r="C99" s="121"/>
      <c r="D99" s="121"/>
      <c r="E99" s="121"/>
      <c r="F99" s="121"/>
      <c r="G99" s="121"/>
      <c r="H99" s="121"/>
      <c r="I99" s="121"/>
    </row>
    <row r="100" spans="1:10" s="118" customFormat="1" ht="14.5" customHeight="1">
      <c r="A100" s="66"/>
      <c r="B100" s="66"/>
      <c r="C100" s="121"/>
      <c r="D100" s="121"/>
      <c r="E100" s="121"/>
      <c r="F100" s="121"/>
      <c r="G100" s="121"/>
      <c r="H100" s="121"/>
      <c r="I100" s="121"/>
    </row>
    <row r="101" spans="1:10" s="118" customFormat="1" ht="14.5" customHeight="1">
      <c r="A101" s="66"/>
      <c r="B101" s="66"/>
      <c r="C101" s="121"/>
      <c r="D101" s="121"/>
      <c r="E101" s="121"/>
      <c r="F101" s="121"/>
      <c r="G101" s="121"/>
      <c r="H101" s="121"/>
      <c r="I101" s="121"/>
    </row>
    <row r="102" spans="1:10" s="118" customFormat="1" ht="14.5" customHeight="1">
      <c r="A102" s="66"/>
      <c r="B102" s="66"/>
      <c r="C102" s="121"/>
      <c r="D102" s="121"/>
      <c r="E102" s="121"/>
      <c r="F102" s="121"/>
      <c r="G102" s="121"/>
      <c r="H102" s="121"/>
      <c r="I102" s="121"/>
    </row>
    <row r="103" spans="1:10" s="118" customFormat="1" ht="14.5" customHeight="1">
      <c r="C103" s="121"/>
      <c r="D103" s="121"/>
      <c r="E103" s="121"/>
      <c r="F103" s="121"/>
      <c r="G103" s="121"/>
      <c r="H103" s="121"/>
      <c r="I103" s="121"/>
    </row>
    <row r="104" spans="1:10" s="118" customFormat="1" ht="5" customHeight="1">
      <c r="A104" s="569"/>
      <c r="B104" s="569"/>
      <c r="C104" s="121"/>
      <c r="D104" s="121"/>
      <c r="E104" s="121"/>
      <c r="F104" s="121"/>
      <c r="G104" s="121"/>
      <c r="H104" s="121"/>
      <c r="I104" s="121"/>
    </row>
    <row r="105" spans="1:10" ht="12" customHeight="1">
      <c r="A105" s="543" t="s">
        <v>1</v>
      </c>
      <c r="B105" s="74" t="s">
        <v>2</v>
      </c>
      <c r="J105" s="308" t="s">
        <v>3</v>
      </c>
    </row>
    <row r="106" spans="1:10" ht="12" customHeight="1">
      <c r="A106" s="544"/>
      <c r="B106" s="57" t="s">
        <v>749</v>
      </c>
      <c r="J106" s="22"/>
    </row>
    <row r="107" spans="1:10" ht="12" customHeight="1">
      <c r="A107" s="544"/>
      <c r="B107" s="244" t="s">
        <v>73</v>
      </c>
    </row>
    <row r="108" spans="1:10" ht="12" customHeight="1">
      <c r="A108" s="544"/>
      <c r="B108" s="244" t="s">
        <v>994</v>
      </c>
    </row>
    <row r="109" spans="1:10" ht="23" customHeight="1">
      <c r="A109" s="1"/>
      <c r="B109" s="1"/>
      <c r="C109" s="161"/>
      <c r="D109" s="161"/>
      <c r="E109" s="25"/>
      <c r="F109" s="25"/>
      <c r="G109" s="25"/>
      <c r="H109" s="25"/>
      <c r="I109" s="25"/>
      <c r="J109" s="109" t="s">
        <v>607</v>
      </c>
    </row>
    <row r="110" spans="1:10" ht="12" customHeight="1">
      <c r="A110" s="1"/>
      <c r="B110" s="3"/>
      <c r="C110" s="3"/>
      <c r="D110" s="3"/>
      <c r="E110" s="3"/>
      <c r="F110" s="3"/>
      <c r="G110" s="3"/>
      <c r="H110" s="3"/>
      <c r="I110" s="3"/>
      <c r="J110" s="59" t="s">
        <v>1001</v>
      </c>
    </row>
    <row r="111" spans="1:10" ht="18" customHeight="1">
      <c r="A111" s="550">
        <v>59</v>
      </c>
      <c r="B111" s="107" t="s">
        <v>575</v>
      </c>
      <c r="C111" s="162"/>
      <c r="D111" s="162"/>
      <c r="E111" s="162"/>
      <c r="F111" s="162"/>
      <c r="G111" s="162"/>
      <c r="H111" s="162"/>
      <c r="I111" s="162"/>
      <c r="J111" s="309" t="s">
        <v>519</v>
      </c>
    </row>
    <row r="112" spans="1:10" ht="18" customHeight="1">
      <c r="A112" s="551"/>
      <c r="B112" s="241" t="s">
        <v>576</v>
      </c>
      <c r="C112" s="164"/>
      <c r="D112" s="164"/>
      <c r="E112" s="164"/>
      <c r="F112" s="164"/>
      <c r="G112" s="164"/>
      <c r="H112" s="164"/>
      <c r="I112" s="164"/>
      <c r="J112" s="310" t="s">
        <v>520</v>
      </c>
    </row>
    <row r="113" spans="1:10" s="118" customFormat="1" ht="14.5" customHeight="1">
      <c r="C113" s="67"/>
      <c r="D113" s="67"/>
      <c r="E113" s="67"/>
      <c r="F113" s="67"/>
      <c r="G113" s="67"/>
      <c r="H113" s="67"/>
      <c r="I113" s="67"/>
    </row>
    <row r="114" spans="1:10" s="118" customFormat="1" ht="14.5" customHeight="1">
      <c r="C114" s="67"/>
      <c r="D114" s="67"/>
      <c r="E114" s="67"/>
      <c r="F114" s="67"/>
      <c r="G114" s="67"/>
      <c r="H114" s="67"/>
      <c r="I114" s="67"/>
    </row>
    <row r="115" spans="1:10" s="118" customFormat="1" ht="14.5" customHeight="1">
      <c r="C115" s="67"/>
      <c r="D115" s="67"/>
      <c r="E115" s="67"/>
      <c r="F115" s="67"/>
      <c r="G115" s="67"/>
      <c r="H115" s="67"/>
      <c r="I115" s="67"/>
    </row>
    <row r="116" spans="1:10" ht="14.5" customHeight="1">
      <c r="A116" s="242" t="s">
        <v>283</v>
      </c>
      <c r="B116" s="134"/>
      <c r="C116" s="134"/>
      <c r="D116" s="134"/>
      <c r="E116" s="134"/>
      <c r="F116" s="134"/>
      <c r="G116" s="134"/>
      <c r="H116" s="134"/>
      <c r="I116" s="134"/>
      <c r="J116" s="110" t="s">
        <v>284</v>
      </c>
    </row>
    <row r="117" spans="1:10" ht="9" customHeight="1"/>
    <row r="118" spans="1:10" ht="18.75" customHeight="1">
      <c r="A118" s="34" t="s">
        <v>0</v>
      </c>
      <c r="B118" s="88"/>
      <c r="C118" s="110">
        <v>2010</v>
      </c>
      <c r="D118" s="110">
        <v>2015</v>
      </c>
      <c r="E118" s="110">
        <v>2020</v>
      </c>
      <c r="F118" s="110">
        <v>2021</v>
      </c>
      <c r="G118" s="110">
        <v>2022</v>
      </c>
      <c r="H118" s="110">
        <v>2023</v>
      </c>
      <c r="I118" s="110" t="s">
        <v>1003</v>
      </c>
      <c r="J118" s="248" t="s">
        <v>0</v>
      </c>
    </row>
    <row r="119" spans="1:10" s="118" customFormat="1" ht="14.5" customHeight="1">
      <c r="C119" s="67"/>
      <c r="D119" s="67"/>
      <c r="E119" s="67"/>
      <c r="F119" s="67"/>
      <c r="G119" s="67"/>
      <c r="H119" s="67"/>
      <c r="I119" s="67"/>
    </row>
    <row r="120" spans="1:10" s="118" customFormat="1" ht="14.5" customHeight="1">
      <c r="A120" s="35" t="s">
        <v>100</v>
      </c>
      <c r="B120" s="66"/>
      <c r="C120" s="112">
        <v>154897</v>
      </c>
      <c r="D120" s="112">
        <v>258522.57800000001</v>
      </c>
      <c r="E120" s="112">
        <v>308900.65899999999</v>
      </c>
      <c r="F120" s="112">
        <v>337746.49200000003</v>
      </c>
      <c r="G120" s="112">
        <v>332959.53999999998</v>
      </c>
      <c r="H120" s="112">
        <v>418771.84352399997</v>
      </c>
      <c r="I120" s="112">
        <v>391414.11700000003</v>
      </c>
      <c r="J120" s="381" t="s">
        <v>100</v>
      </c>
    </row>
    <row r="121" spans="1:10" s="118" customFormat="1" ht="14.5" customHeight="1">
      <c r="A121" s="358" t="s">
        <v>726</v>
      </c>
      <c r="B121" s="380"/>
      <c r="C121" s="327">
        <v>95451.047999999995</v>
      </c>
      <c r="D121" s="112">
        <v>208493.49100000001</v>
      </c>
      <c r="E121" s="112">
        <v>340519.29700000002</v>
      </c>
      <c r="F121" s="112">
        <v>431178.98599999998</v>
      </c>
      <c r="G121" s="112">
        <v>339829.83399999997</v>
      </c>
      <c r="H121" s="112">
        <v>350104.51799999998</v>
      </c>
      <c r="I121" s="112">
        <v>231506.27</v>
      </c>
      <c r="J121" s="334" t="s">
        <v>726</v>
      </c>
    </row>
    <row r="122" spans="1:10" s="118" customFormat="1" ht="14.5" customHeight="1">
      <c r="A122" s="35" t="s">
        <v>293</v>
      </c>
      <c r="B122" s="66"/>
      <c r="C122" s="112">
        <v>132227</v>
      </c>
      <c r="D122" s="112">
        <v>145142.94099999999</v>
      </c>
      <c r="E122" s="112">
        <v>197348.64600000001</v>
      </c>
      <c r="F122" s="112">
        <v>199037.603</v>
      </c>
      <c r="G122" s="112">
        <v>215200.774</v>
      </c>
      <c r="H122" s="112">
        <v>181770.682</v>
      </c>
      <c r="I122" s="112">
        <v>201003.663</v>
      </c>
      <c r="J122" s="381" t="s">
        <v>294</v>
      </c>
    </row>
    <row r="123" spans="1:10" s="118" customFormat="1" ht="14.5" customHeight="1">
      <c r="A123" s="35" t="s">
        <v>514</v>
      </c>
      <c r="B123" s="66"/>
      <c r="C123" s="112">
        <v>109926</v>
      </c>
      <c r="D123" s="112">
        <v>100753.68</v>
      </c>
      <c r="E123" s="112">
        <v>168347.00446299999</v>
      </c>
      <c r="F123" s="112">
        <v>161922.78249699995</v>
      </c>
      <c r="G123" s="112">
        <v>180297.992058</v>
      </c>
      <c r="H123" s="112">
        <v>154978.37937899999</v>
      </c>
      <c r="I123" s="112">
        <v>172756.1097</v>
      </c>
      <c r="J123" s="381" t="s">
        <v>515</v>
      </c>
    </row>
    <row r="124" spans="1:10" s="118" customFormat="1" ht="14.5" customHeight="1">
      <c r="A124" s="35" t="s">
        <v>295</v>
      </c>
      <c r="B124" s="66"/>
      <c r="C124" s="112">
        <v>98313</v>
      </c>
      <c r="D124" s="112">
        <v>135845.34700000001</v>
      </c>
      <c r="E124" s="112">
        <v>133477.97899999999</v>
      </c>
      <c r="F124" s="112">
        <v>131791.872</v>
      </c>
      <c r="G124" s="112">
        <v>161855.54199999999</v>
      </c>
      <c r="H124" s="112">
        <v>161035.63</v>
      </c>
      <c r="I124" s="112">
        <v>160805.598</v>
      </c>
      <c r="J124" s="381" t="s">
        <v>296</v>
      </c>
    </row>
    <row r="125" spans="1:10" s="118" customFormat="1" ht="14.5" customHeight="1">
      <c r="A125" s="35" t="s">
        <v>512</v>
      </c>
      <c r="B125" s="66"/>
      <c r="C125" s="112">
        <v>87790</v>
      </c>
      <c r="D125" s="112">
        <v>143672.18900000001</v>
      </c>
      <c r="E125" s="112">
        <v>117141.95699999999</v>
      </c>
      <c r="F125" s="112">
        <v>123838.322</v>
      </c>
      <c r="G125" s="112">
        <v>123669.26471</v>
      </c>
      <c r="H125" s="112">
        <v>108005.36220999999</v>
      </c>
      <c r="I125" s="112">
        <v>119907.17322999999</v>
      </c>
      <c r="J125" s="381" t="s">
        <v>513</v>
      </c>
    </row>
    <row r="126" spans="1:10" s="118" customFormat="1" ht="14.5" customHeight="1">
      <c r="A126" s="35" t="s">
        <v>521</v>
      </c>
      <c r="B126" s="66"/>
      <c r="C126" s="112">
        <v>85474.672000000006</v>
      </c>
      <c r="D126" s="112">
        <v>46841.184999999998</v>
      </c>
      <c r="E126" s="112">
        <v>99946.610153000001</v>
      </c>
      <c r="F126" s="112">
        <v>105580.83575500001</v>
      </c>
      <c r="G126" s="112">
        <v>87273.377436000024</v>
      </c>
      <c r="H126" s="112">
        <v>108785.92429199998</v>
      </c>
      <c r="I126" s="112">
        <v>94808.27488099999</v>
      </c>
      <c r="J126" s="381" t="s">
        <v>528</v>
      </c>
    </row>
    <row r="127" spans="1:10" s="118" customFormat="1" ht="14.5" customHeight="1">
      <c r="A127" s="35" t="s">
        <v>275</v>
      </c>
      <c r="B127" s="66"/>
      <c r="C127" s="112">
        <v>45302</v>
      </c>
      <c r="D127" s="112">
        <v>73061.870559999996</v>
      </c>
      <c r="E127" s="112">
        <v>81914.23064200001</v>
      </c>
      <c r="F127" s="112">
        <v>79845.047710999992</v>
      </c>
      <c r="G127" s="112">
        <v>69556.315857000009</v>
      </c>
      <c r="H127" s="112">
        <v>75348.316831999997</v>
      </c>
      <c r="I127" s="112">
        <v>86172.10893100001</v>
      </c>
      <c r="J127" s="381" t="s">
        <v>276</v>
      </c>
    </row>
    <row r="128" spans="1:10" s="118" customFormat="1" ht="14.5" customHeight="1">
      <c r="A128" s="35" t="s">
        <v>509</v>
      </c>
      <c r="B128" s="66"/>
      <c r="C128" s="112">
        <v>59356.754999999997</v>
      </c>
      <c r="D128" s="112">
        <v>82449.773000000001</v>
      </c>
      <c r="E128" s="112">
        <v>62494.111059000003</v>
      </c>
      <c r="F128" s="112">
        <v>64970.400572999999</v>
      </c>
      <c r="G128" s="112">
        <v>63442.555</v>
      </c>
      <c r="H128" s="112">
        <v>68844.244999999995</v>
      </c>
      <c r="I128" s="112">
        <v>69524.975999999995</v>
      </c>
      <c r="J128" s="381" t="s">
        <v>509</v>
      </c>
    </row>
    <row r="129" spans="1:10" s="118" customFormat="1" ht="14.5" customHeight="1">
      <c r="A129" s="35" t="s">
        <v>518</v>
      </c>
      <c r="B129" s="66"/>
      <c r="C129" s="112">
        <v>61717</v>
      </c>
      <c r="D129" s="112">
        <v>69690.494000000006</v>
      </c>
      <c r="E129" s="112">
        <v>61910.758550000006</v>
      </c>
      <c r="F129" s="112">
        <v>59856.639949999997</v>
      </c>
      <c r="G129" s="112">
        <v>58118.145709999997</v>
      </c>
      <c r="H129" s="112">
        <v>53369.56258999998</v>
      </c>
      <c r="I129" s="112">
        <v>64732.011069999986</v>
      </c>
      <c r="J129" s="381" t="s">
        <v>518</v>
      </c>
    </row>
    <row r="130" spans="1:10" s="252" customFormat="1" ht="14.5" customHeight="1">
      <c r="A130" s="258" t="s">
        <v>765</v>
      </c>
      <c r="B130" s="237"/>
      <c r="C130" s="115">
        <v>21079.306984304276</v>
      </c>
      <c r="D130" s="115">
        <v>53202.089999999989</v>
      </c>
      <c r="E130" s="115">
        <v>36164.513999999996</v>
      </c>
      <c r="F130" s="115">
        <v>31853.273999999965</v>
      </c>
      <c r="G130" s="115">
        <v>36872.509000000078</v>
      </c>
      <c r="H130" s="115">
        <v>36032.414999999877</v>
      </c>
      <c r="I130" s="115">
        <v>41019.54099999999</v>
      </c>
      <c r="J130" s="389" t="s">
        <v>765</v>
      </c>
    </row>
    <row r="131" spans="1:10" s="118" customFormat="1" ht="14.5" customHeight="1">
      <c r="A131" s="35" t="s">
        <v>107</v>
      </c>
      <c r="B131" s="66"/>
      <c r="C131" s="112">
        <v>14144</v>
      </c>
      <c r="D131" s="112">
        <v>34554.209000000003</v>
      </c>
      <c r="E131" s="112">
        <v>26127.494999999999</v>
      </c>
      <c r="F131" s="112">
        <v>23920.637999999999</v>
      </c>
      <c r="G131" s="112">
        <v>24508.477999999999</v>
      </c>
      <c r="H131" s="112">
        <v>34055.531000000003</v>
      </c>
      <c r="I131" s="112">
        <v>39522.945</v>
      </c>
      <c r="J131" s="381" t="s">
        <v>103</v>
      </c>
    </row>
    <row r="132" spans="1:10" s="118" customFormat="1" ht="14.5" customHeight="1">
      <c r="A132" s="35" t="s">
        <v>285</v>
      </c>
      <c r="B132" s="66"/>
      <c r="C132" s="112">
        <v>25378.242999999999</v>
      </c>
      <c r="D132" s="112">
        <v>40776.173000000003</v>
      </c>
      <c r="E132" s="112">
        <v>46014.704899999997</v>
      </c>
      <c r="F132" s="112">
        <v>57104.205688000002</v>
      </c>
      <c r="G132" s="112">
        <v>44374.723389999999</v>
      </c>
      <c r="H132" s="112">
        <v>41826.416112999999</v>
      </c>
      <c r="I132" s="112">
        <v>32871.911999999997</v>
      </c>
      <c r="J132" s="381" t="s">
        <v>285</v>
      </c>
    </row>
    <row r="133" spans="1:10" s="118" customFormat="1" ht="14.5" customHeight="1">
      <c r="A133" s="35" t="s">
        <v>527</v>
      </c>
      <c r="B133" s="66"/>
      <c r="C133" s="112">
        <v>26617.445079999998</v>
      </c>
      <c r="D133" s="112">
        <v>32356.144809000001</v>
      </c>
      <c r="E133" s="112">
        <v>45911.511120000003</v>
      </c>
      <c r="F133" s="112">
        <v>45682.817419999999</v>
      </c>
      <c r="G133" s="112">
        <v>34976.902070000004</v>
      </c>
      <c r="H133" s="112">
        <v>23365.62599</v>
      </c>
      <c r="I133" s="112">
        <v>26864.850999999999</v>
      </c>
      <c r="J133" s="381" t="s">
        <v>527</v>
      </c>
    </row>
    <row r="134" spans="1:10" s="118" customFormat="1" ht="14.5" customHeight="1">
      <c r="A134" s="35" t="s">
        <v>4</v>
      </c>
      <c r="B134" s="66"/>
      <c r="C134" s="112">
        <v>30090</v>
      </c>
      <c r="D134" s="112">
        <v>53000.695</v>
      </c>
      <c r="E134" s="112">
        <v>38824.78</v>
      </c>
      <c r="F134" s="112">
        <v>21788.727999999999</v>
      </c>
      <c r="G134" s="112">
        <v>20307.838</v>
      </c>
      <c r="H134" s="112">
        <v>8074.1310000000003</v>
      </c>
      <c r="I134" s="112">
        <v>24290.616999999998</v>
      </c>
      <c r="J134" s="36" t="s">
        <v>4</v>
      </c>
    </row>
    <row r="135" spans="1:10" s="118" customFormat="1" ht="14.5" customHeight="1">
      <c r="A135" s="35" t="s">
        <v>407</v>
      </c>
      <c r="B135" s="66"/>
      <c r="C135" s="112">
        <v>16572</v>
      </c>
      <c r="D135" s="112">
        <v>19714.55</v>
      </c>
      <c r="E135" s="112">
        <v>21562.144</v>
      </c>
      <c r="F135" s="112">
        <v>25523.33036</v>
      </c>
      <c r="G135" s="112">
        <v>22276.0985</v>
      </c>
      <c r="H135" s="112">
        <v>17825.599999999999</v>
      </c>
      <c r="I135" s="112">
        <v>24185.737799999999</v>
      </c>
      <c r="J135" s="381" t="s">
        <v>407</v>
      </c>
    </row>
    <row r="136" spans="1:10" s="118" customFormat="1" ht="14.5" customHeight="1">
      <c r="A136" s="35" t="s">
        <v>648</v>
      </c>
      <c r="B136" s="66"/>
      <c r="C136" s="112">
        <v>100</v>
      </c>
      <c r="D136" s="112">
        <v>7221.1009999999997</v>
      </c>
      <c r="E136" s="112">
        <v>32772.32877</v>
      </c>
      <c r="F136" s="112">
        <v>29287.640449999999</v>
      </c>
      <c r="G136" s="112">
        <v>29203.477999999999</v>
      </c>
      <c r="H136" s="112">
        <v>29295.479500000001</v>
      </c>
      <c r="I136" s="112">
        <v>23937.246600000002</v>
      </c>
      <c r="J136" s="381" t="s">
        <v>648</v>
      </c>
    </row>
    <row r="137" spans="1:10" s="118" customFormat="1" ht="14.5" customHeight="1">
      <c r="A137" s="35" t="s">
        <v>499</v>
      </c>
      <c r="B137" s="66"/>
      <c r="C137" s="112">
        <v>38885</v>
      </c>
      <c r="D137" s="112">
        <v>59447.336000000003</v>
      </c>
      <c r="E137" s="112">
        <v>14807.314</v>
      </c>
      <c r="F137" s="112">
        <v>15545.605004999999</v>
      </c>
      <c r="G137" s="112">
        <v>19790.796999999999</v>
      </c>
      <c r="H137" s="112">
        <v>16910.012999999999</v>
      </c>
      <c r="I137" s="112">
        <v>22777.187999999998</v>
      </c>
      <c r="J137" s="381" t="s">
        <v>500</v>
      </c>
    </row>
    <row r="138" spans="1:10" s="118" customFormat="1" ht="14.5" customHeight="1">
      <c r="A138" s="35" t="s">
        <v>399</v>
      </c>
      <c r="B138" s="66"/>
      <c r="C138" s="112">
        <v>8568.4210000000003</v>
      </c>
      <c r="D138" s="112">
        <v>2989.4920000000002</v>
      </c>
      <c r="E138" s="112">
        <v>6411.0452999999998</v>
      </c>
      <c r="F138" s="112">
        <v>9863.0857500000002</v>
      </c>
      <c r="G138" s="112">
        <v>25782.581600000001</v>
      </c>
      <c r="H138" s="112">
        <v>34641.902020999994</v>
      </c>
      <c r="I138" s="112">
        <v>21865.739000000001</v>
      </c>
      <c r="J138" s="381" t="s">
        <v>400</v>
      </c>
    </row>
    <row r="139" spans="1:10" s="118" customFormat="1" ht="14.5" customHeight="1">
      <c r="A139" s="35" t="s">
        <v>403</v>
      </c>
      <c r="B139" s="66"/>
      <c r="C139" s="112">
        <v>10476</v>
      </c>
      <c r="D139" s="112">
        <v>21899.98</v>
      </c>
      <c r="E139" s="112">
        <v>29050.25056</v>
      </c>
      <c r="F139" s="112">
        <v>20829.985000000001</v>
      </c>
      <c r="G139" s="112">
        <v>23750.778999999999</v>
      </c>
      <c r="H139" s="112">
        <v>20885.870999999999</v>
      </c>
      <c r="I139" s="112">
        <v>18192.287</v>
      </c>
      <c r="J139" s="381" t="s">
        <v>404</v>
      </c>
    </row>
    <row r="140" spans="1:10" s="118" customFormat="1" ht="14.5" customHeight="1">
      <c r="A140" s="35" t="s">
        <v>501</v>
      </c>
      <c r="B140" s="66"/>
      <c r="C140" s="112">
        <v>13229.031000000001</v>
      </c>
      <c r="D140" s="112">
        <v>3668.0720000000001</v>
      </c>
      <c r="E140" s="112">
        <v>21333.608</v>
      </c>
      <c r="F140" s="112">
        <v>23356.607</v>
      </c>
      <c r="G140" s="112">
        <v>21199.395</v>
      </c>
      <c r="H140" s="112">
        <v>19845.937829999999</v>
      </c>
      <c r="I140" s="112">
        <v>16706.13</v>
      </c>
      <c r="J140" s="381" t="s">
        <v>502</v>
      </c>
    </row>
    <row r="141" spans="1:10" s="118" customFormat="1" ht="14.5" customHeight="1">
      <c r="A141" s="35" t="s">
        <v>991</v>
      </c>
      <c r="B141" s="66"/>
      <c r="C141" s="112">
        <v>10604.285820000001</v>
      </c>
      <c r="D141" s="112">
        <v>15944.896410000001</v>
      </c>
      <c r="E141" s="112">
        <v>16491.537250000001</v>
      </c>
      <c r="F141" s="112">
        <v>15283.743610000001</v>
      </c>
      <c r="G141" s="112">
        <v>15745.618467</v>
      </c>
      <c r="H141" s="112">
        <v>11435.868176</v>
      </c>
      <c r="I141" s="112">
        <v>14073.979756000001</v>
      </c>
      <c r="J141" s="381" t="s">
        <v>991</v>
      </c>
    </row>
    <row r="142" spans="1:10" s="118" customFormat="1" ht="14.5" customHeight="1">
      <c r="A142" s="35" t="s">
        <v>67</v>
      </c>
      <c r="B142" s="66"/>
      <c r="C142" s="112">
        <v>51389</v>
      </c>
      <c r="D142" s="112">
        <v>36493.800000000003</v>
      </c>
      <c r="E142" s="112">
        <v>20552.36</v>
      </c>
      <c r="F142" s="112">
        <v>14350.2</v>
      </c>
      <c r="G142" s="112">
        <v>11809.921</v>
      </c>
      <c r="H142" s="112">
        <v>13109.814</v>
      </c>
      <c r="I142" s="112">
        <v>11904.575999999999</v>
      </c>
      <c r="J142" s="381" t="s">
        <v>26</v>
      </c>
    </row>
    <row r="143" spans="1:10" s="118" customFormat="1" ht="14.5" customHeight="1">
      <c r="A143" s="35" t="s">
        <v>288</v>
      </c>
      <c r="B143" s="66"/>
      <c r="C143" s="112">
        <v>17731</v>
      </c>
      <c r="D143" s="112">
        <v>44226.546000000002</v>
      </c>
      <c r="E143" s="112">
        <v>20483.538680000001</v>
      </c>
      <c r="F143" s="112">
        <v>19247.719000000001</v>
      </c>
      <c r="G143" s="112">
        <v>19096.368999999999</v>
      </c>
      <c r="H143" s="112">
        <v>10867.550056</v>
      </c>
      <c r="I143" s="112">
        <v>11774.6</v>
      </c>
      <c r="J143" s="381" t="s">
        <v>288</v>
      </c>
    </row>
    <row r="144" spans="1:10" s="118" customFormat="1" ht="14.5" customHeight="1">
      <c r="A144" s="35" t="s">
        <v>5</v>
      </c>
      <c r="B144" s="66"/>
      <c r="C144" s="112">
        <v>5072.2150000000001</v>
      </c>
      <c r="D144" s="112">
        <v>9213.0789999999997</v>
      </c>
      <c r="E144" s="112">
        <v>15808.999200000002</v>
      </c>
      <c r="F144" s="112">
        <v>13743.862499999999</v>
      </c>
      <c r="G144" s="112">
        <v>15046.84506</v>
      </c>
      <c r="H144" s="112">
        <v>13569.785980000001</v>
      </c>
      <c r="I144" s="112">
        <v>11458.501299999998</v>
      </c>
      <c r="J144" s="381" t="s">
        <v>6</v>
      </c>
    </row>
    <row r="145" spans="1:10" s="118" customFormat="1" ht="14.5" customHeight="1">
      <c r="A145" s="35" t="s">
        <v>503</v>
      </c>
      <c r="B145" s="66"/>
      <c r="C145" s="112">
        <v>9511.0519999999997</v>
      </c>
      <c r="D145" s="112">
        <v>12708.465583000001</v>
      </c>
      <c r="E145" s="112">
        <v>12999.887941999999</v>
      </c>
      <c r="F145" s="112">
        <v>16536.979529</v>
      </c>
      <c r="G145" s="112">
        <v>18825.834948</v>
      </c>
      <c r="H145" s="112">
        <v>15124.098029999999</v>
      </c>
      <c r="I145" s="112">
        <v>10775.151564</v>
      </c>
      <c r="J145" s="381" t="s">
        <v>504</v>
      </c>
    </row>
    <row r="146" spans="1:10" s="118" customFormat="1" ht="14.5" customHeight="1">
      <c r="A146" s="35" t="s">
        <v>269</v>
      </c>
      <c r="B146" s="66"/>
      <c r="C146" s="112">
        <v>7874.7330000000002</v>
      </c>
      <c r="D146" s="112">
        <v>21260.368999999999</v>
      </c>
      <c r="E146" s="112">
        <v>17469.100375000002</v>
      </c>
      <c r="F146" s="112">
        <v>14510.141284999996</v>
      </c>
      <c r="G146" s="112">
        <v>14690.124081</v>
      </c>
      <c r="H146" s="112">
        <v>8482.2327789999999</v>
      </c>
      <c r="I146" s="112">
        <v>10743.308428</v>
      </c>
      <c r="J146" s="381" t="s">
        <v>270</v>
      </c>
    </row>
    <row r="147" spans="1:10" s="118" customFormat="1" ht="14.5" customHeight="1">
      <c r="A147" s="35" t="s">
        <v>770</v>
      </c>
      <c r="B147" s="66"/>
      <c r="C147" s="112">
        <v>3470.9960000000001</v>
      </c>
      <c r="D147" s="112">
        <v>6227.0150000000003</v>
      </c>
      <c r="E147" s="112">
        <v>7523.9790999999996</v>
      </c>
      <c r="F147" s="112">
        <v>6005.9447599999994</v>
      </c>
      <c r="G147" s="112">
        <v>8973.8970800000006</v>
      </c>
      <c r="H147" s="112">
        <v>9229.8530500000015</v>
      </c>
      <c r="I147" s="112">
        <v>9903.0378799999999</v>
      </c>
      <c r="J147" s="381" t="s">
        <v>572</v>
      </c>
    </row>
    <row r="148" spans="1:10" s="118" customFormat="1" ht="14.5" customHeight="1">
      <c r="A148" s="35" t="s">
        <v>405</v>
      </c>
      <c r="B148" s="66"/>
      <c r="C148" s="112">
        <v>2419.7829999999999</v>
      </c>
      <c r="D148" s="112">
        <v>6909.7309999999998</v>
      </c>
      <c r="E148" s="112">
        <v>7079.7089999999998</v>
      </c>
      <c r="F148" s="112">
        <v>5888.0379999999996</v>
      </c>
      <c r="G148" s="112">
        <v>5329.232</v>
      </c>
      <c r="H148" s="112">
        <v>7434.6668579999996</v>
      </c>
      <c r="I148" s="112">
        <v>8886.2918590000008</v>
      </c>
      <c r="J148" s="381" t="s">
        <v>406</v>
      </c>
    </row>
    <row r="149" spans="1:10" s="118" customFormat="1" ht="14.5" customHeight="1">
      <c r="A149" s="35" t="s">
        <v>540</v>
      </c>
      <c r="B149" s="66"/>
      <c r="C149" s="112">
        <v>5329.5770000000002</v>
      </c>
      <c r="D149" s="112">
        <v>9271.1990000000005</v>
      </c>
      <c r="E149" s="112">
        <v>8705.0617800000018</v>
      </c>
      <c r="F149" s="112">
        <v>11256.152523000002</v>
      </c>
      <c r="G149" s="112">
        <v>10439.305846000001</v>
      </c>
      <c r="H149" s="112">
        <v>6867.2292790000001</v>
      </c>
      <c r="I149" s="112">
        <v>7437.4816350000001</v>
      </c>
      <c r="J149" s="381" t="s">
        <v>540</v>
      </c>
    </row>
    <row r="150" spans="1:10" s="118" customFormat="1" ht="14.5" customHeight="1">
      <c r="A150" s="35" t="s">
        <v>56</v>
      </c>
      <c r="C150" s="112">
        <v>3512.069</v>
      </c>
      <c r="D150" s="112">
        <v>9648.9</v>
      </c>
      <c r="E150" s="112">
        <v>13647.42</v>
      </c>
      <c r="F150" s="112">
        <v>11012.231</v>
      </c>
      <c r="G150" s="112">
        <v>7428.8406299999997</v>
      </c>
      <c r="H150" s="112">
        <v>6332.0332210000006</v>
      </c>
      <c r="I150" s="112">
        <v>7126.53024</v>
      </c>
      <c r="J150" s="334" t="s">
        <v>57</v>
      </c>
    </row>
    <row r="151" spans="1:10" s="118" customFormat="1" ht="14.5" customHeight="1">
      <c r="A151" s="35" t="s">
        <v>271</v>
      </c>
      <c r="B151" s="66"/>
      <c r="C151" s="112">
        <v>3942.0050000000001</v>
      </c>
      <c r="D151" s="112">
        <v>7302.2849999999999</v>
      </c>
      <c r="E151" s="112">
        <v>15430.399900000002</v>
      </c>
      <c r="F151" s="112">
        <v>13552.35946</v>
      </c>
      <c r="G151" s="112">
        <v>10377.64064</v>
      </c>
      <c r="H151" s="112">
        <v>14185.08041</v>
      </c>
      <c r="I151" s="112">
        <v>7068.8227100000004</v>
      </c>
      <c r="J151" s="381" t="s">
        <v>272</v>
      </c>
    </row>
    <row r="152" spans="1:10" s="118" customFormat="1" ht="14.5" customHeight="1">
      <c r="A152" s="35" t="s">
        <v>108</v>
      </c>
      <c r="B152" s="66"/>
      <c r="C152" s="112">
        <v>4944.4080000000004</v>
      </c>
      <c r="D152" s="112">
        <v>3614.1179999999999</v>
      </c>
      <c r="E152" s="112">
        <v>5647.3485079999991</v>
      </c>
      <c r="F152" s="112">
        <v>5132.1854489999987</v>
      </c>
      <c r="G152" s="112">
        <v>5449.0011840000006</v>
      </c>
      <c r="H152" s="112">
        <v>5875.0825370000002</v>
      </c>
      <c r="I152" s="112">
        <v>6921.4314159999994</v>
      </c>
      <c r="J152" s="36" t="s">
        <v>95</v>
      </c>
    </row>
    <row r="153" spans="1:10" s="118" customFormat="1" ht="14.5" customHeight="1">
      <c r="A153" s="35" t="s">
        <v>727</v>
      </c>
      <c r="C153" s="112">
        <v>3284.4609999999998</v>
      </c>
      <c r="D153" s="112">
        <v>2551.8580000000002</v>
      </c>
      <c r="E153" s="112">
        <v>2514.75</v>
      </c>
      <c r="F153" s="112">
        <v>4737.3819999999996</v>
      </c>
      <c r="G153" s="112">
        <v>4708.2520000000004</v>
      </c>
      <c r="H153" s="112">
        <v>5144.3900000000003</v>
      </c>
      <c r="I153" s="112">
        <v>6474.3180000000002</v>
      </c>
      <c r="J153" s="381" t="s">
        <v>727</v>
      </c>
    </row>
    <row r="154" spans="1:10" s="118" customFormat="1" ht="14.5" customHeight="1">
      <c r="A154" s="35" t="s">
        <v>744</v>
      </c>
      <c r="B154" s="66"/>
      <c r="C154" s="112">
        <v>1107.973</v>
      </c>
      <c r="D154" s="112">
        <v>3381.652</v>
      </c>
      <c r="E154" s="112">
        <v>5111.1056500000004</v>
      </c>
      <c r="F154" s="112">
        <v>5647.6841399999994</v>
      </c>
      <c r="G154" s="112">
        <v>10819.7076</v>
      </c>
      <c r="H154" s="112">
        <v>13685.351000000001</v>
      </c>
      <c r="I154" s="112">
        <v>5757.4489999999996</v>
      </c>
      <c r="J154" s="381" t="s">
        <v>744</v>
      </c>
    </row>
    <row r="155" spans="1:10" s="118" customFormat="1" ht="14.5" customHeight="1">
      <c r="A155" s="35" t="s">
        <v>1027</v>
      </c>
      <c r="B155" s="66"/>
      <c r="C155" s="112">
        <v>362.11900000000003</v>
      </c>
      <c r="D155" s="112">
        <v>2077.3391000000001</v>
      </c>
      <c r="E155" s="112">
        <v>2369.7069999999999</v>
      </c>
      <c r="F155" s="112">
        <v>10661.8685</v>
      </c>
      <c r="G155" s="112">
        <v>6033.3267000000005</v>
      </c>
      <c r="H155" s="112">
        <v>4720.4017080000003</v>
      </c>
      <c r="I155" s="112">
        <v>5656.4682000000003</v>
      </c>
      <c r="J155" s="36" t="s">
        <v>1027</v>
      </c>
    </row>
    <row r="156" spans="1:10" s="118" customFormat="1" ht="14.5" customHeight="1">
      <c r="A156" s="75" t="s">
        <v>992</v>
      </c>
      <c r="C156" s="112">
        <v>2415.299</v>
      </c>
      <c r="D156" s="112">
        <v>4473.1600339999995</v>
      </c>
      <c r="E156" s="112">
        <v>4656.9340000000002</v>
      </c>
      <c r="F156" s="112">
        <v>2162.2800000000002</v>
      </c>
      <c r="G156" s="112">
        <v>3147.8530000000001</v>
      </c>
      <c r="H156" s="112">
        <v>8550.3729999999996</v>
      </c>
      <c r="I156" s="112">
        <v>5270.3990000000003</v>
      </c>
      <c r="J156" s="36" t="s">
        <v>993</v>
      </c>
    </row>
    <row r="157" spans="1:10" s="118" customFormat="1" ht="14.5" customHeight="1">
      <c r="A157" s="35" t="s">
        <v>742</v>
      </c>
      <c r="B157" s="66"/>
      <c r="C157" s="112">
        <v>1115.3989999999999</v>
      </c>
      <c r="D157" s="112">
        <v>2797.366</v>
      </c>
      <c r="E157" s="112">
        <v>3906.6466579999997</v>
      </c>
      <c r="F157" s="112">
        <v>4158.2437010000003</v>
      </c>
      <c r="G157" s="112">
        <v>5150.1312090000001</v>
      </c>
      <c r="H157" s="112">
        <v>4185.7199170000004</v>
      </c>
      <c r="I157" s="112">
        <v>5268.8999759999997</v>
      </c>
      <c r="J157" s="36" t="s">
        <v>742</v>
      </c>
    </row>
    <row r="158" spans="1:10" ht="5" customHeight="1"/>
    <row r="159" spans="1:10" ht="12" customHeight="1">
      <c r="A159" s="543"/>
      <c r="B159" s="57" t="s">
        <v>749</v>
      </c>
    </row>
    <row r="160" spans="1:10" ht="12" customHeight="1">
      <c r="A160" s="544"/>
      <c r="B160" s="244" t="s">
        <v>73</v>
      </c>
    </row>
    <row r="161" spans="1:2" ht="12" customHeight="1">
      <c r="A161" s="544"/>
      <c r="B161" s="244" t="s">
        <v>994</v>
      </c>
    </row>
    <row r="162" spans="1:2" ht="12" customHeight="1">
      <c r="A162" s="544"/>
      <c r="B162" s="154"/>
    </row>
  </sheetData>
  <mergeCells count="7">
    <mergeCell ref="A159:A162"/>
    <mergeCell ref="A111:A112"/>
    <mergeCell ref="A51:A54"/>
    <mergeCell ref="A3:A4"/>
    <mergeCell ref="A57:A58"/>
    <mergeCell ref="A104:B104"/>
    <mergeCell ref="A105:A108"/>
  </mergeCells>
  <hyperlinks>
    <hyperlink ref="J3" location="'Inhoudsopgave Zuivel in cijfers'!A1" display="Terug naar inhoudsopgave" xr:uid="{6515C83C-1970-4260-A6E9-A3F27285D63D}"/>
    <hyperlink ref="J4" location="'Inhoudsopgave Zuivel in cijfers'!A1" display="Back to table of contents" xr:uid="{D64960F2-019B-4183-95AE-B7B20762C922}"/>
  </hyperlinks>
  <printOptions horizontalCentered="1"/>
  <pageMargins left="0.39370078740157483" right="0.39370078740157483" top="0.39370078740157483" bottom="0.39370078740157483" header="0" footer="0"/>
  <pageSetup paperSize="9" orientation="portrait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sheetPr>
    <tabColor rgb="FFBBD25B"/>
  </sheetPr>
  <dimension ref="A1:K55"/>
  <sheetViews>
    <sheetView zoomScaleNormal="100" workbookViewId="0"/>
  </sheetViews>
  <sheetFormatPr baseColWidth="10" defaultColWidth="9.5" defaultRowHeight="14.5" customHeight="1"/>
  <cols>
    <col min="1" max="1" width="9.5" style="2" customWidth="1"/>
    <col min="2" max="2" width="24" style="2" customWidth="1"/>
    <col min="3" max="9" width="10.5" style="2" customWidth="1"/>
    <col min="10" max="10" width="32" style="7" customWidth="1"/>
    <col min="11" max="11" width="9.75" style="2" customWidth="1"/>
    <col min="12" max="13" width="9.5" style="2"/>
    <col min="14" max="14" width="4.5" style="2" customWidth="1"/>
    <col min="15" max="16384" width="9.5" style="2"/>
  </cols>
  <sheetData>
    <row r="1" spans="1:11" ht="23" customHeight="1">
      <c r="A1" s="1"/>
      <c r="B1" s="1"/>
      <c r="C1" s="1"/>
      <c r="D1" s="1"/>
      <c r="E1" s="25"/>
      <c r="F1" s="25"/>
      <c r="G1" s="25"/>
      <c r="H1" s="25"/>
      <c r="I1" s="25"/>
      <c r="J1" s="109" t="s">
        <v>607</v>
      </c>
    </row>
    <row r="2" spans="1:11" ht="12" customHeight="1">
      <c r="A2" s="1"/>
      <c r="B2" s="1"/>
      <c r="C2" s="4"/>
      <c r="D2" s="3"/>
      <c r="E2" s="3"/>
      <c r="F2" s="3"/>
      <c r="G2" s="3"/>
      <c r="H2" s="3"/>
      <c r="I2" s="3"/>
      <c r="J2" s="59" t="s">
        <v>1002</v>
      </c>
    </row>
    <row r="3" spans="1:11" ht="18" customHeight="1">
      <c r="A3" s="550">
        <v>60</v>
      </c>
      <c r="B3" s="558" t="s">
        <v>118</v>
      </c>
      <c r="C3" s="558"/>
      <c r="D3" s="558"/>
      <c r="E3" s="145"/>
      <c r="F3" s="145"/>
      <c r="G3" s="145"/>
      <c r="H3" s="145"/>
      <c r="I3" s="145"/>
      <c r="J3" s="125" t="s">
        <v>583</v>
      </c>
    </row>
    <row r="4" spans="1:11" ht="18" customHeight="1">
      <c r="A4" s="551"/>
      <c r="B4" s="607" t="s">
        <v>119</v>
      </c>
      <c r="C4" s="607"/>
      <c r="D4" s="607"/>
      <c r="E4" s="158"/>
      <c r="F4" s="158"/>
      <c r="G4" s="158"/>
      <c r="H4" s="158"/>
      <c r="I4" s="158"/>
      <c r="J4" s="225" t="s">
        <v>584</v>
      </c>
    </row>
    <row r="5" spans="1:11" s="118" customFormat="1" ht="14.25" customHeight="1">
      <c r="J5" s="67"/>
    </row>
    <row r="6" spans="1:11" s="118" customFormat="1" ht="14.25" customHeight="1">
      <c r="J6" s="67"/>
    </row>
    <row r="7" spans="1:11" s="118" customFormat="1" ht="14.25" customHeight="1">
      <c r="J7" s="67"/>
      <c r="K7" s="67"/>
    </row>
    <row r="8" spans="1:11" ht="18.75" customHeight="1">
      <c r="A8" s="372" t="s">
        <v>650</v>
      </c>
      <c r="B8" s="159"/>
      <c r="C8" s="110">
        <v>2010</v>
      </c>
      <c r="D8" s="110">
        <v>2015</v>
      </c>
      <c r="E8" s="110">
        <v>2020</v>
      </c>
      <c r="F8" s="110">
        <v>2021</v>
      </c>
      <c r="G8" s="110">
        <v>2022</v>
      </c>
      <c r="H8" s="110">
        <v>2023</v>
      </c>
      <c r="I8" s="110" t="s">
        <v>1003</v>
      </c>
      <c r="J8" s="371" t="s">
        <v>650</v>
      </c>
      <c r="K8" s="7"/>
    </row>
    <row r="9" spans="1:11" s="118" customFormat="1" ht="14.25" customHeight="1">
      <c r="C9" s="67"/>
      <c r="J9" s="67"/>
      <c r="K9" s="67"/>
    </row>
    <row r="10" spans="1:11" s="118" customFormat="1" ht="14.25" customHeight="1">
      <c r="A10" s="377" t="s">
        <v>651</v>
      </c>
      <c r="B10" s="368"/>
      <c r="C10" s="368"/>
      <c r="J10" s="378" t="s">
        <v>652</v>
      </c>
      <c r="K10" s="67"/>
    </row>
    <row r="11" spans="1:11" s="118" customFormat="1" ht="9" customHeight="1">
      <c r="A11" s="75"/>
      <c r="J11" s="36"/>
      <c r="K11" s="67"/>
    </row>
    <row r="12" spans="1:11" s="118" customFormat="1" ht="14.25" customHeight="1">
      <c r="A12" s="35" t="s">
        <v>79</v>
      </c>
      <c r="C12" s="369">
        <v>88.67</v>
      </c>
      <c r="D12" s="365">
        <v>101.56</v>
      </c>
      <c r="E12" s="365">
        <v>127.73</v>
      </c>
      <c r="F12" s="365">
        <v>131.33000000000001</v>
      </c>
      <c r="G12" s="365">
        <v>141.09</v>
      </c>
      <c r="H12" s="365">
        <v>177.26</v>
      </c>
      <c r="I12" s="365">
        <v>149.38999999999999</v>
      </c>
      <c r="J12" s="36" t="s">
        <v>363</v>
      </c>
      <c r="K12" s="67"/>
    </row>
    <row r="13" spans="1:11" s="118" customFormat="1" ht="14.25" customHeight="1">
      <c r="A13" s="35" t="s">
        <v>80</v>
      </c>
      <c r="C13" s="369">
        <v>90.16</v>
      </c>
      <c r="D13" s="365">
        <v>99.33</v>
      </c>
      <c r="E13" s="365">
        <v>127.13</v>
      </c>
      <c r="F13" s="365">
        <v>131.25</v>
      </c>
      <c r="G13" s="365">
        <v>151.02000000000001</v>
      </c>
      <c r="H13" s="365">
        <v>167.34</v>
      </c>
      <c r="I13" s="365">
        <v>150.59</v>
      </c>
      <c r="J13" s="36" t="s">
        <v>368</v>
      </c>
    </row>
    <row r="14" spans="1:11" s="118" customFormat="1" ht="14.25" customHeight="1">
      <c r="A14" s="35" t="s">
        <v>81</v>
      </c>
      <c r="C14" s="369">
        <v>89.62</v>
      </c>
      <c r="D14" s="365">
        <v>98.72</v>
      </c>
      <c r="E14" s="365">
        <v>128.37</v>
      </c>
      <c r="F14" s="365">
        <v>131.36000000000001</v>
      </c>
      <c r="G14" s="365">
        <v>160</v>
      </c>
      <c r="H14" s="365">
        <v>150.19</v>
      </c>
      <c r="I14" s="365">
        <v>148.22999999999999</v>
      </c>
      <c r="J14" s="36" t="s">
        <v>373</v>
      </c>
    </row>
    <row r="15" spans="1:11" s="118" customFormat="1" ht="14.25" customHeight="1">
      <c r="A15" s="35" t="s">
        <v>82</v>
      </c>
      <c r="C15" s="369">
        <v>89.48</v>
      </c>
      <c r="D15" s="365">
        <v>100.86</v>
      </c>
      <c r="E15" s="365">
        <v>127.61</v>
      </c>
      <c r="F15" s="365">
        <v>133.11000000000001</v>
      </c>
      <c r="G15" s="365">
        <v>169.74</v>
      </c>
      <c r="H15" s="365">
        <v>150.05000000000001</v>
      </c>
      <c r="I15" s="365">
        <v>153.69999999999999</v>
      </c>
      <c r="J15" s="36" t="s">
        <v>377</v>
      </c>
    </row>
    <row r="16" spans="1:11" s="118" customFormat="1" ht="14.25" customHeight="1">
      <c r="A16" s="258" t="s">
        <v>655</v>
      </c>
      <c r="B16" s="252"/>
      <c r="C16" s="373">
        <v>89.34</v>
      </c>
      <c r="D16" s="374">
        <v>100</v>
      </c>
      <c r="E16" s="374">
        <v>127.79</v>
      </c>
      <c r="F16" s="374">
        <v>131.07</v>
      </c>
      <c r="G16" s="374">
        <v>152.35</v>
      </c>
      <c r="H16" s="374">
        <v>162.66999999999999</v>
      </c>
      <c r="I16" s="374">
        <v>149.34</v>
      </c>
      <c r="J16" s="246" t="s">
        <v>656</v>
      </c>
    </row>
    <row r="17" spans="1:10" s="118" customFormat="1" ht="14.25" customHeight="1">
      <c r="A17" s="258"/>
      <c r="B17" s="252"/>
      <c r="C17" s="373"/>
      <c r="D17" s="374"/>
      <c r="E17" s="374"/>
      <c r="F17" s="374"/>
      <c r="G17" s="374"/>
      <c r="H17" s="374"/>
      <c r="I17" s="374"/>
      <c r="J17" s="246"/>
    </row>
    <row r="18" spans="1:10" s="118" customFormat="1" ht="14.25" customHeight="1">
      <c r="A18" s="246"/>
      <c r="C18" s="122"/>
      <c r="D18" s="256"/>
      <c r="E18" s="256"/>
      <c r="F18" s="256"/>
      <c r="G18" s="256"/>
      <c r="H18" s="256"/>
      <c r="I18" s="256"/>
      <c r="J18" s="36"/>
    </row>
    <row r="19" spans="1:10" s="118" customFormat="1" ht="14.25" customHeight="1">
      <c r="A19" s="377" t="s">
        <v>251</v>
      </c>
      <c r="B19" s="368"/>
      <c r="C19" s="375"/>
      <c r="D19" s="256"/>
      <c r="E19" s="256"/>
      <c r="F19" s="256"/>
      <c r="G19" s="256"/>
      <c r="H19" s="256"/>
      <c r="I19" s="256"/>
      <c r="J19" s="378" t="s">
        <v>252</v>
      </c>
    </row>
    <row r="20" spans="1:10" s="118" customFormat="1" ht="9" customHeight="1">
      <c r="A20" s="247"/>
      <c r="B20" s="376"/>
      <c r="C20" s="122"/>
      <c r="D20" s="256"/>
      <c r="E20" s="256"/>
      <c r="F20" s="256"/>
      <c r="G20" s="256"/>
      <c r="H20" s="256"/>
      <c r="I20" s="256"/>
      <c r="J20" s="36"/>
    </row>
    <row r="21" spans="1:10" s="118" customFormat="1" ht="14.25" customHeight="1">
      <c r="A21" s="35" t="s">
        <v>79</v>
      </c>
      <c r="B21" s="252"/>
      <c r="C21" s="369">
        <v>92.35</v>
      </c>
      <c r="D21" s="365">
        <v>100.73</v>
      </c>
      <c r="E21" s="365">
        <v>107.41</v>
      </c>
      <c r="F21" s="365">
        <v>107.59</v>
      </c>
      <c r="G21" s="365">
        <v>117.01</v>
      </c>
      <c r="H21" s="365">
        <v>144.56</v>
      </c>
      <c r="I21" s="365">
        <v>139.54</v>
      </c>
      <c r="J21" s="36" t="s">
        <v>363</v>
      </c>
    </row>
    <row r="22" spans="1:10" s="118" customFormat="1" ht="14.25" customHeight="1">
      <c r="A22" s="35" t="s">
        <v>80</v>
      </c>
      <c r="C22" s="369">
        <v>92.77</v>
      </c>
      <c r="D22" s="365">
        <v>100.65</v>
      </c>
      <c r="E22" s="365">
        <v>108.13</v>
      </c>
      <c r="F22" s="365">
        <v>108.5</v>
      </c>
      <c r="G22" s="365">
        <v>124.25</v>
      </c>
      <c r="H22" s="365">
        <v>142.56</v>
      </c>
      <c r="I22" s="365">
        <v>139.46</v>
      </c>
      <c r="J22" s="36" t="s">
        <v>368</v>
      </c>
    </row>
    <row r="23" spans="1:10" s="118" customFormat="1" ht="14.25" customHeight="1">
      <c r="A23" s="35" t="s">
        <v>81</v>
      </c>
      <c r="C23" s="369">
        <v>92.37</v>
      </c>
      <c r="D23" s="365">
        <v>99.86</v>
      </c>
      <c r="E23" s="365">
        <v>107.52</v>
      </c>
      <c r="F23" s="365">
        <v>110.12</v>
      </c>
      <c r="G23" s="365">
        <v>132.09</v>
      </c>
      <c r="H23" s="365">
        <v>138.96</v>
      </c>
      <c r="I23" s="365">
        <v>142.84</v>
      </c>
      <c r="J23" s="36" t="s">
        <v>373</v>
      </c>
    </row>
    <row r="24" spans="1:10" s="118" customFormat="1" ht="14.25" customHeight="1">
      <c r="A24" s="35" t="s">
        <v>82</v>
      </c>
      <c r="C24" s="369">
        <v>91.94</v>
      </c>
      <c r="D24" s="365">
        <v>99.75</v>
      </c>
      <c r="E24" s="365">
        <v>109.87</v>
      </c>
      <c r="F24" s="365">
        <v>113.61</v>
      </c>
      <c r="G24" s="365">
        <v>143.22</v>
      </c>
      <c r="H24" s="365">
        <v>142.41999999999999</v>
      </c>
      <c r="I24" s="365">
        <v>148.76</v>
      </c>
      <c r="J24" s="36" t="s">
        <v>377</v>
      </c>
    </row>
    <row r="25" spans="1:10" s="118" customFormat="1" ht="14.25" customHeight="1">
      <c r="A25" s="258" t="s">
        <v>655</v>
      </c>
      <c r="B25" s="252"/>
      <c r="C25" s="373">
        <v>92.78</v>
      </c>
      <c r="D25" s="374">
        <v>100</v>
      </c>
      <c r="E25" s="374">
        <v>107.78</v>
      </c>
      <c r="F25" s="374">
        <v>109.24</v>
      </c>
      <c r="G25" s="374">
        <v>126.02</v>
      </c>
      <c r="H25" s="374">
        <v>142.57</v>
      </c>
      <c r="I25" s="374">
        <v>142.21</v>
      </c>
      <c r="J25" s="246" t="s">
        <v>656</v>
      </c>
    </row>
    <row r="26" spans="1:10" s="118" customFormat="1" ht="14.25" customHeight="1">
      <c r="A26" s="258"/>
      <c r="B26" s="252"/>
      <c r="C26" s="373"/>
      <c r="D26" s="374"/>
      <c r="E26" s="374"/>
      <c r="F26" s="374"/>
      <c r="G26" s="374"/>
      <c r="H26" s="374"/>
      <c r="I26" s="374"/>
      <c r="J26" s="246"/>
    </row>
    <row r="27" spans="1:10" s="118" customFormat="1" ht="14.25" customHeight="1">
      <c r="A27" s="75"/>
      <c r="C27" s="122"/>
      <c r="D27" s="256"/>
      <c r="E27" s="256"/>
      <c r="F27" s="256"/>
      <c r="G27" s="256"/>
      <c r="H27" s="256"/>
      <c r="I27" s="256"/>
      <c r="J27" s="36"/>
    </row>
    <row r="28" spans="1:10" s="118" customFormat="1" ht="14.25" customHeight="1">
      <c r="A28" s="377" t="s">
        <v>653</v>
      </c>
      <c r="B28" s="368"/>
      <c r="C28" s="375"/>
      <c r="D28" s="256"/>
      <c r="E28" s="256"/>
      <c r="F28" s="256"/>
      <c r="G28" s="256"/>
      <c r="H28" s="256"/>
      <c r="I28" s="256"/>
      <c r="J28" s="378" t="s">
        <v>654</v>
      </c>
    </row>
    <row r="29" spans="1:10" s="118" customFormat="1" ht="9" customHeight="1">
      <c r="A29" s="247"/>
      <c r="B29" s="376"/>
      <c r="C29" s="122"/>
      <c r="D29" s="256"/>
      <c r="E29" s="256"/>
      <c r="F29" s="256"/>
      <c r="G29" s="256"/>
      <c r="H29" s="256"/>
      <c r="I29" s="256"/>
      <c r="J29" s="36"/>
    </row>
    <row r="30" spans="1:10" s="118" customFormat="1" ht="14.25" customHeight="1">
      <c r="A30" s="35" t="s">
        <v>79</v>
      </c>
      <c r="B30" s="252"/>
      <c r="C30" s="369">
        <v>90.47</v>
      </c>
      <c r="D30" s="365">
        <v>101.69</v>
      </c>
      <c r="E30" s="365">
        <v>109.55</v>
      </c>
      <c r="F30" s="365">
        <v>109.07</v>
      </c>
      <c r="G30" s="365">
        <v>116.81</v>
      </c>
      <c r="H30" s="365">
        <v>151.32</v>
      </c>
      <c r="I30" s="365">
        <v>145.27000000000001</v>
      </c>
      <c r="J30" s="36" t="s">
        <v>363</v>
      </c>
    </row>
    <row r="31" spans="1:10" s="118" customFormat="1" ht="14.25" customHeight="1">
      <c r="A31" s="35" t="s">
        <v>80</v>
      </c>
      <c r="C31" s="369">
        <v>90.34</v>
      </c>
      <c r="D31" s="365">
        <v>100.6</v>
      </c>
      <c r="E31" s="365">
        <v>110.77</v>
      </c>
      <c r="F31" s="365">
        <v>109.93</v>
      </c>
      <c r="G31" s="365">
        <v>127.57</v>
      </c>
      <c r="H31" s="365">
        <v>151.97</v>
      </c>
      <c r="I31" s="365">
        <v>146.24</v>
      </c>
      <c r="J31" s="36" t="s">
        <v>368</v>
      </c>
    </row>
    <row r="32" spans="1:10" s="118" customFormat="1" ht="14.25" customHeight="1">
      <c r="A32" s="35" t="s">
        <v>81</v>
      </c>
      <c r="C32" s="369">
        <v>89.75</v>
      </c>
      <c r="D32" s="365">
        <v>98.58</v>
      </c>
      <c r="E32" s="365">
        <v>110.77</v>
      </c>
      <c r="F32" s="365">
        <v>110.5</v>
      </c>
      <c r="G32" s="365">
        <v>134.16999999999999</v>
      </c>
      <c r="H32" s="365">
        <v>145.96</v>
      </c>
      <c r="I32" s="365">
        <v>147.03</v>
      </c>
      <c r="J32" s="36" t="s">
        <v>373</v>
      </c>
    </row>
    <row r="33" spans="1:10" s="118" customFormat="1" ht="14.25" customHeight="1">
      <c r="A33" s="35" t="s">
        <v>82</v>
      </c>
      <c r="C33" s="369">
        <v>90.5</v>
      </c>
      <c r="D33" s="365">
        <v>97.75</v>
      </c>
      <c r="E33" s="365">
        <v>109.59</v>
      </c>
      <c r="F33" s="365">
        <v>112.21</v>
      </c>
      <c r="G33" s="365">
        <v>147.88</v>
      </c>
      <c r="H33" s="365">
        <v>142.91999999999999</v>
      </c>
      <c r="I33" s="365">
        <v>146.74</v>
      </c>
      <c r="J33" s="36" t="s">
        <v>377</v>
      </c>
    </row>
    <row r="34" spans="1:10" s="118" customFormat="1" ht="14.25" customHeight="1">
      <c r="A34" s="258" t="s">
        <v>655</v>
      </c>
      <c r="B34" s="252"/>
      <c r="C34" s="373">
        <v>90.11</v>
      </c>
      <c r="D34" s="374">
        <v>100</v>
      </c>
      <c r="E34" s="374">
        <v>110.41</v>
      </c>
      <c r="F34" s="374">
        <v>110.38</v>
      </c>
      <c r="G34" s="374">
        <v>128.61000000000001</v>
      </c>
      <c r="H34" s="374">
        <v>148.34</v>
      </c>
      <c r="I34" s="374">
        <v>145.74</v>
      </c>
      <c r="J34" s="246" t="s">
        <v>656</v>
      </c>
    </row>
    <row r="35" spans="1:10" s="118" customFormat="1" ht="14.25" customHeight="1">
      <c r="A35" s="258"/>
      <c r="B35" s="252"/>
      <c r="C35" s="373"/>
      <c r="D35" s="374"/>
      <c r="E35" s="374"/>
      <c r="F35" s="374"/>
      <c r="G35" s="374"/>
      <c r="H35" s="374"/>
      <c r="I35" s="374"/>
      <c r="J35" s="246"/>
    </row>
    <row r="36" spans="1:10" s="118" customFormat="1" ht="14.25" customHeight="1">
      <c r="A36" s="75"/>
      <c r="C36" s="122"/>
      <c r="D36" s="256"/>
      <c r="E36" s="256"/>
      <c r="F36" s="256"/>
      <c r="G36" s="256"/>
      <c r="H36" s="256"/>
      <c r="I36" s="256"/>
      <c r="J36" s="36"/>
    </row>
    <row r="37" spans="1:10" s="118" customFormat="1" ht="14.25" customHeight="1">
      <c r="A37" s="377" t="s">
        <v>68</v>
      </c>
      <c r="B37" s="368"/>
      <c r="C37" s="375"/>
      <c r="D37" s="256"/>
      <c r="E37" s="256"/>
      <c r="F37" s="256"/>
      <c r="G37" s="256"/>
      <c r="H37" s="256"/>
      <c r="I37" s="256"/>
      <c r="J37" s="378" t="s">
        <v>69</v>
      </c>
    </row>
    <row r="38" spans="1:10" s="118" customFormat="1" ht="9" customHeight="1">
      <c r="A38" s="247"/>
      <c r="B38" s="376"/>
      <c r="C38" s="122"/>
      <c r="D38" s="256"/>
      <c r="E38" s="256"/>
      <c r="F38" s="256"/>
      <c r="G38" s="256"/>
      <c r="H38" s="256"/>
      <c r="I38" s="256"/>
      <c r="J38" s="36"/>
    </row>
    <row r="39" spans="1:10" s="118" customFormat="1" ht="14.25" customHeight="1">
      <c r="A39" s="35" t="s">
        <v>79</v>
      </c>
      <c r="B39" s="252"/>
      <c r="C39" s="369">
        <v>95.2</v>
      </c>
      <c r="D39" s="365">
        <v>101.74</v>
      </c>
      <c r="E39" s="365">
        <v>161.44999999999999</v>
      </c>
      <c r="F39" s="365">
        <v>157.22999999999999</v>
      </c>
      <c r="G39" s="365">
        <v>178.38</v>
      </c>
      <c r="H39" s="365">
        <v>214.31</v>
      </c>
      <c r="I39" s="365">
        <v>206.5</v>
      </c>
      <c r="J39" s="36" t="s">
        <v>363</v>
      </c>
    </row>
    <row r="40" spans="1:10" s="118" customFormat="1" ht="14.25" customHeight="1">
      <c r="A40" s="35" t="s">
        <v>80</v>
      </c>
      <c r="C40" s="369">
        <v>94.5</v>
      </c>
      <c r="D40" s="365">
        <v>103.27</v>
      </c>
      <c r="E40" s="365">
        <v>158.96</v>
      </c>
      <c r="F40" s="365">
        <v>160.1</v>
      </c>
      <c r="G40" s="365">
        <v>201.14</v>
      </c>
      <c r="H40" s="365">
        <v>205.68</v>
      </c>
      <c r="I40" s="365">
        <v>200.84</v>
      </c>
      <c r="J40" s="36" t="s">
        <v>368</v>
      </c>
    </row>
    <row r="41" spans="1:10" s="118" customFormat="1" ht="14.25" customHeight="1">
      <c r="A41" s="35" t="s">
        <v>81</v>
      </c>
      <c r="C41" s="369">
        <v>96.62</v>
      </c>
      <c r="D41" s="365">
        <v>98.75</v>
      </c>
      <c r="E41" s="365">
        <v>161.65</v>
      </c>
      <c r="F41" s="365">
        <v>157.69999999999999</v>
      </c>
      <c r="G41" s="365">
        <v>213.6</v>
      </c>
      <c r="H41" s="365">
        <v>200.29</v>
      </c>
      <c r="I41" s="365">
        <v>211.75</v>
      </c>
      <c r="J41" s="36" t="s">
        <v>373</v>
      </c>
    </row>
    <row r="42" spans="1:10" s="118" customFormat="1" ht="14.25" customHeight="1">
      <c r="A42" s="35" t="s">
        <v>82</v>
      </c>
      <c r="C42" s="369">
        <v>98.63</v>
      </c>
      <c r="D42" s="365">
        <v>95.43</v>
      </c>
      <c r="E42" s="365">
        <v>157.32</v>
      </c>
      <c r="F42" s="365">
        <v>157</v>
      </c>
      <c r="G42" s="365">
        <v>214.66</v>
      </c>
      <c r="H42" s="365">
        <v>190.5</v>
      </c>
      <c r="I42" s="365">
        <v>213.23</v>
      </c>
      <c r="J42" s="36" t="s">
        <v>377</v>
      </c>
    </row>
    <row r="43" spans="1:10" s="118" customFormat="1" ht="14.25" customHeight="1">
      <c r="A43" s="258" t="s">
        <v>655</v>
      </c>
      <c r="B43" s="252"/>
      <c r="C43" s="373">
        <v>95.74</v>
      </c>
      <c r="D43" s="374">
        <v>100</v>
      </c>
      <c r="E43" s="374">
        <v>158.75</v>
      </c>
      <c r="F43" s="374">
        <v>158.18</v>
      </c>
      <c r="G43" s="374">
        <v>197.76</v>
      </c>
      <c r="H43" s="374">
        <v>203.69</v>
      </c>
      <c r="I43" s="374">
        <v>207.55</v>
      </c>
      <c r="J43" s="246" t="s">
        <v>656</v>
      </c>
    </row>
    <row r="44" spans="1:10" s="118" customFormat="1" ht="14.25" customHeight="1">
      <c r="A44" s="252"/>
      <c r="B44" s="252"/>
      <c r="C44" s="115"/>
      <c r="D44" s="115"/>
      <c r="E44" s="115"/>
      <c r="F44" s="115"/>
      <c r="G44" s="115"/>
      <c r="H44" s="115"/>
      <c r="I44" s="115"/>
      <c r="J44" s="238"/>
    </row>
    <row r="45" spans="1:10" s="118" customFormat="1" ht="14.25" customHeight="1">
      <c r="C45" s="112"/>
      <c r="D45" s="112"/>
      <c r="E45" s="112"/>
      <c r="F45" s="112"/>
      <c r="G45" s="112"/>
      <c r="H45" s="112"/>
      <c r="I45" s="112"/>
      <c r="J45" s="67"/>
    </row>
    <row r="46" spans="1:10" s="118" customFormat="1" ht="14.25" customHeight="1">
      <c r="C46" s="112"/>
      <c r="D46" s="112"/>
      <c r="E46" s="112"/>
      <c r="F46" s="112"/>
      <c r="G46" s="112"/>
      <c r="H46" s="112"/>
      <c r="I46" s="112"/>
      <c r="J46" s="67"/>
    </row>
    <row r="47" spans="1:10" s="118" customFormat="1" ht="14.25" customHeight="1">
      <c r="C47" s="112"/>
      <c r="D47" s="112"/>
      <c r="E47" s="112"/>
      <c r="F47" s="112"/>
      <c r="G47" s="112"/>
      <c r="H47" s="112"/>
      <c r="I47" s="112"/>
      <c r="J47" s="67"/>
    </row>
    <row r="48" spans="1:10" s="118" customFormat="1" ht="14.25" customHeight="1">
      <c r="J48" s="67"/>
    </row>
    <row r="49" spans="1:10" s="118" customFormat="1" ht="14.25" customHeight="1">
      <c r="J49" s="67"/>
    </row>
    <row r="50" spans="1:10" s="118" customFormat="1" ht="14.25" customHeight="1">
      <c r="J50" s="67"/>
    </row>
    <row r="51" spans="1:10" s="118" customFormat="1" ht="14.25" customHeight="1">
      <c r="J51" s="67"/>
    </row>
    <row r="52" spans="1:10" s="20" customFormat="1" ht="12" customHeight="1">
      <c r="A52" s="4"/>
      <c r="B52" s="379" t="s">
        <v>83</v>
      </c>
      <c r="J52" s="23"/>
    </row>
    <row r="53" spans="1:10" s="20" customFormat="1" ht="12" customHeight="1">
      <c r="A53" s="4"/>
      <c r="B53" s="57" t="s">
        <v>73</v>
      </c>
      <c r="J53" s="23"/>
    </row>
    <row r="54" spans="1:10" s="20" customFormat="1" ht="12" customHeight="1">
      <c r="A54" s="4"/>
      <c r="J54" s="23"/>
    </row>
    <row r="55" spans="1:10" s="20" customFormat="1" ht="12" customHeight="1">
      <c r="A55" s="4"/>
      <c r="J55" s="23"/>
    </row>
  </sheetData>
  <mergeCells count="3">
    <mergeCell ref="A3:A4"/>
    <mergeCell ref="B4:D4"/>
    <mergeCell ref="B3:D3"/>
  </mergeCells>
  <hyperlinks>
    <hyperlink ref="J3" location="'Inhoudsopgave Zuivel in cijfers'!A1" display="Terug naar inhoudsopgave" xr:uid="{17508B4D-A8AC-4260-813F-CA90495B4BE6}"/>
    <hyperlink ref="J4" location="'Inhoudsopgave Zuivel in cijfers'!A1" display="Back to table of contents" xr:uid="{9368126F-2972-4BFF-9178-01DD14A31428}"/>
  </hyperlinks>
  <printOptions horizontalCentered="1"/>
  <pageMargins left="0.39370078740157483" right="0.39370078740157483" top="0.39370078740157483" bottom="0.39370078740157483" header="0" footer="0"/>
  <pageSetup paperSize="9" fitToWidth="0" fitToHeight="0" orientation="portrait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sheetPr>
    <tabColor rgb="FFBBD25B"/>
  </sheetPr>
  <dimension ref="A1:K52"/>
  <sheetViews>
    <sheetView zoomScaleNormal="100" workbookViewId="0"/>
  </sheetViews>
  <sheetFormatPr baseColWidth="10" defaultColWidth="9.5" defaultRowHeight="14.5" customHeight="1"/>
  <cols>
    <col min="1" max="1" width="9.5" style="2"/>
    <col min="2" max="2" width="22.5" style="2" customWidth="1"/>
    <col min="3" max="9" width="11" style="2" customWidth="1"/>
    <col min="10" max="10" width="31" style="13" customWidth="1"/>
    <col min="11" max="11" width="9.75" style="2" customWidth="1"/>
    <col min="12" max="13" width="9.5" style="2"/>
    <col min="14" max="14" width="4.5" style="2" customWidth="1"/>
    <col min="15" max="16384" width="9.5" style="2"/>
  </cols>
  <sheetData>
    <row r="1" spans="1:11" ht="23" customHeight="1">
      <c r="A1" s="1"/>
      <c r="B1" s="1"/>
      <c r="C1" s="1"/>
      <c r="D1" s="25"/>
      <c r="E1" s="25"/>
      <c r="F1" s="25"/>
      <c r="G1" s="25"/>
      <c r="H1" s="25"/>
      <c r="I1" s="25"/>
      <c r="J1" s="109" t="s">
        <v>607</v>
      </c>
    </row>
    <row r="2" spans="1:11" ht="12" customHeight="1">
      <c r="A2" s="1"/>
      <c r="B2" s="3"/>
      <c r="C2" s="3"/>
      <c r="D2" s="3"/>
      <c r="E2" s="3"/>
      <c r="F2" s="3"/>
      <c r="G2" s="3"/>
      <c r="H2" s="3"/>
      <c r="I2" s="3"/>
      <c r="J2" s="59" t="s">
        <v>1002</v>
      </c>
      <c r="K2" s="123"/>
    </row>
    <row r="3" spans="1:11" ht="30" customHeight="1">
      <c r="A3" s="550">
        <v>61</v>
      </c>
      <c r="B3" s="558" t="s">
        <v>886</v>
      </c>
      <c r="C3" s="558"/>
      <c r="D3" s="558"/>
      <c r="E3" s="558"/>
      <c r="F3" s="558"/>
      <c r="G3" s="558"/>
      <c r="H3" s="576"/>
      <c r="I3" s="576"/>
      <c r="J3" s="125" t="s">
        <v>583</v>
      </c>
    </row>
    <row r="4" spans="1:11" ht="18" customHeight="1">
      <c r="A4" s="551"/>
      <c r="B4" s="511" t="s">
        <v>887</v>
      </c>
      <c r="C4" s="278"/>
      <c r="D4" s="278"/>
      <c r="E4" s="278"/>
      <c r="F4" s="278"/>
      <c r="J4" s="225" t="s">
        <v>584</v>
      </c>
    </row>
    <row r="5" spans="1:11" ht="18" customHeight="1">
      <c r="A5" s="342"/>
      <c r="B5" s="342"/>
      <c r="C5" s="278"/>
      <c r="D5" s="278"/>
      <c r="E5" s="278"/>
      <c r="F5" s="278"/>
      <c r="J5" s="225"/>
    </row>
    <row r="6" spans="1:11" ht="18" customHeight="1">
      <c r="A6" s="342"/>
      <c r="B6" s="342"/>
      <c r="C6" s="278"/>
      <c r="D6" s="278"/>
      <c r="E6" s="278"/>
      <c r="F6" s="278"/>
      <c r="J6" s="225"/>
    </row>
    <row r="8" spans="1:11" ht="14.5" customHeight="1">
      <c r="A8" s="370" t="s">
        <v>115</v>
      </c>
      <c r="J8" s="275" t="s">
        <v>116</v>
      </c>
    </row>
    <row r="9" spans="1:11" ht="14.25" customHeight="1">
      <c r="K9" s="7"/>
    </row>
    <row r="10" spans="1:11" ht="18.75" customHeight="1">
      <c r="A10" s="34" t="s">
        <v>902</v>
      </c>
      <c r="B10" s="146"/>
      <c r="C10" s="242">
        <v>2010</v>
      </c>
      <c r="D10" s="110">
        <v>2015</v>
      </c>
      <c r="E10" s="110">
        <v>2020</v>
      </c>
      <c r="F10" s="110">
        <v>2021</v>
      </c>
      <c r="G10" s="110">
        <v>2022</v>
      </c>
      <c r="H10" s="110">
        <v>2023</v>
      </c>
      <c r="I10" s="110" t="s">
        <v>1007</v>
      </c>
      <c r="J10" s="248" t="s">
        <v>902</v>
      </c>
      <c r="K10" s="7"/>
    </row>
    <row r="11" spans="1:11" s="118" customFormat="1" ht="14.5" customHeight="1">
      <c r="A11" s="569"/>
      <c r="B11" s="569"/>
      <c r="J11" s="67"/>
      <c r="K11" s="67"/>
    </row>
    <row r="12" spans="1:11" s="118" customFormat="1" ht="14.5" customHeight="1">
      <c r="A12" s="75" t="s">
        <v>91</v>
      </c>
      <c r="C12" s="473">
        <v>839243.63495920657</v>
      </c>
      <c r="D12" s="473">
        <v>835057.10100000002</v>
      </c>
      <c r="E12" s="473">
        <v>758669.1612747882</v>
      </c>
      <c r="F12" s="473">
        <v>781529.17</v>
      </c>
      <c r="G12" s="473">
        <v>734082.72399999993</v>
      </c>
      <c r="H12" s="473">
        <v>698823.72900000005</v>
      </c>
      <c r="I12" s="473">
        <v>689166.29499999993</v>
      </c>
      <c r="J12" s="36" t="s">
        <v>114</v>
      </c>
      <c r="K12" s="67"/>
    </row>
    <row r="13" spans="1:11" s="118" customFormat="1" ht="14.5" customHeight="1">
      <c r="A13" s="75" t="s">
        <v>903</v>
      </c>
      <c r="C13" s="473">
        <v>911197.18825405405</v>
      </c>
      <c r="D13" s="473">
        <v>782672.84237999993</v>
      </c>
      <c r="E13" s="298" t="s">
        <v>62</v>
      </c>
      <c r="F13" s="298" t="s">
        <v>62</v>
      </c>
      <c r="G13" s="298" t="s">
        <v>62</v>
      </c>
      <c r="H13" s="298" t="s">
        <v>62</v>
      </c>
      <c r="I13" s="298" t="s">
        <v>62</v>
      </c>
      <c r="J13" s="36" t="s">
        <v>905</v>
      </c>
      <c r="K13" s="67"/>
    </row>
    <row r="14" spans="1:11" s="118" customFormat="1" ht="14.5" customHeight="1">
      <c r="A14" s="75" t="s">
        <v>86</v>
      </c>
      <c r="C14" s="473">
        <v>22124.66946099099</v>
      </c>
      <c r="D14" s="473">
        <v>24282.638010967741</v>
      </c>
      <c r="E14" s="298" t="s">
        <v>62</v>
      </c>
      <c r="F14" s="298" t="s">
        <v>62</v>
      </c>
      <c r="G14" s="298" t="s">
        <v>62</v>
      </c>
      <c r="H14" s="298" t="s">
        <v>62</v>
      </c>
      <c r="I14" s="298" t="s">
        <v>62</v>
      </c>
      <c r="J14" s="36" t="s">
        <v>78</v>
      </c>
      <c r="K14" s="67"/>
    </row>
    <row r="15" spans="1:11" s="118" customFormat="1" ht="14.5" customHeight="1">
      <c r="A15" s="75" t="s">
        <v>68</v>
      </c>
      <c r="C15" s="473">
        <v>37749.212</v>
      </c>
      <c r="D15" s="473">
        <v>65690.506999999983</v>
      </c>
      <c r="E15" s="473">
        <v>31688.804000000004</v>
      </c>
      <c r="F15" s="473">
        <v>31848.78899999999</v>
      </c>
      <c r="G15" s="473">
        <v>32153.848525294728</v>
      </c>
      <c r="H15" s="473">
        <v>32473.797908327684</v>
      </c>
      <c r="I15" s="473">
        <v>32685.180483084423</v>
      </c>
      <c r="J15" s="36" t="s">
        <v>69</v>
      </c>
    </row>
    <row r="16" spans="1:11" s="118" customFormat="1" ht="14.5" customHeight="1">
      <c r="A16" s="75" t="s">
        <v>904</v>
      </c>
      <c r="C16" s="473">
        <v>307834.06500000006</v>
      </c>
      <c r="D16" s="473">
        <v>394589.44300000009</v>
      </c>
      <c r="E16" s="473">
        <v>467151.55266968138</v>
      </c>
      <c r="F16" s="473">
        <v>432545.36617523874</v>
      </c>
      <c r="G16" s="473">
        <v>431782.11949288804</v>
      </c>
      <c r="H16" s="473">
        <v>466518.20597556006</v>
      </c>
      <c r="I16" s="473">
        <v>450277.44600000005</v>
      </c>
      <c r="J16" s="36" t="s">
        <v>906</v>
      </c>
    </row>
    <row r="17" spans="1:10" s="118" customFormat="1" ht="14.5" customHeight="1">
      <c r="A17" s="35"/>
      <c r="B17" s="66"/>
      <c r="C17" s="527"/>
      <c r="D17" s="527"/>
      <c r="E17" s="527"/>
      <c r="F17" s="527"/>
      <c r="G17" s="527"/>
      <c r="H17" s="527"/>
      <c r="I17" s="527"/>
      <c r="J17" s="36"/>
    </row>
    <row r="18" spans="1:10" s="118" customFormat="1" ht="14.5" customHeight="1">
      <c r="A18" s="303" t="s">
        <v>883</v>
      </c>
      <c r="C18" s="527"/>
      <c r="D18" s="527"/>
      <c r="E18" s="527"/>
      <c r="F18" s="527"/>
      <c r="G18" s="527"/>
      <c r="H18" s="527"/>
      <c r="I18" s="527"/>
      <c r="J18" s="304" t="s">
        <v>883</v>
      </c>
    </row>
    <row r="19" spans="1:10" s="118" customFormat="1" ht="9" customHeight="1">
      <c r="A19" s="303"/>
      <c r="C19" s="527"/>
      <c r="D19" s="527"/>
      <c r="E19" s="527"/>
      <c r="F19" s="527"/>
      <c r="G19" s="527"/>
      <c r="H19" s="527"/>
      <c r="I19" s="527"/>
      <c r="J19" s="304"/>
    </row>
    <row r="20" spans="1:10" s="118" customFormat="1" ht="14.5" customHeight="1">
      <c r="A20" s="75" t="s">
        <v>87</v>
      </c>
      <c r="C20" s="473">
        <v>16615.394</v>
      </c>
      <c r="D20" s="473">
        <v>16939.922999999999</v>
      </c>
      <c r="E20" s="473">
        <v>17441.5</v>
      </c>
      <c r="F20" s="473">
        <v>17533.0435</v>
      </c>
      <c r="G20" s="473">
        <v>17700.981500000002</v>
      </c>
      <c r="H20" s="473">
        <v>17877.1165</v>
      </c>
      <c r="I20" s="473">
        <v>17993.484499999999</v>
      </c>
      <c r="J20" s="36" t="s">
        <v>92</v>
      </c>
    </row>
    <row r="21" spans="1:10" s="118" customFormat="1" ht="14.5" customHeight="1">
      <c r="A21" s="34"/>
      <c r="B21" s="66"/>
      <c r="C21" s="235"/>
      <c r="D21" s="235"/>
      <c r="J21" s="67"/>
    </row>
    <row r="22" spans="1:10" s="118" customFormat="1" ht="14.5" customHeight="1">
      <c r="A22" s="66"/>
      <c r="B22" s="66"/>
      <c r="C22" s="235"/>
      <c r="D22" s="235"/>
      <c r="J22" s="67"/>
    </row>
    <row r="23" spans="1:10" ht="14.5" customHeight="1">
      <c r="A23" s="370" t="s">
        <v>117</v>
      </c>
      <c r="B23" s="24"/>
      <c r="J23" s="275" t="s">
        <v>121</v>
      </c>
    </row>
    <row r="24" spans="1:10" s="118" customFormat="1" ht="14.25" customHeight="1">
      <c r="A24" s="366"/>
      <c r="J24" s="367"/>
    </row>
    <row r="25" spans="1:10" ht="18.75" customHeight="1">
      <c r="A25" s="262" t="s">
        <v>112</v>
      </c>
      <c r="B25" s="148"/>
      <c r="C25" s="242">
        <v>2010</v>
      </c>
      <c r="D25" s="110">
        <v>2015</v>
      </c>
      <c r="E25" s="110">
        <v>2020</v>
      </c>
      <c r="F25" s="110">
        <v>2021</v>
      </c>
      <c r="G25" s="110">
        <v>2022</v>
      </c>
      <c r="H25" s="110">
        <v>2023</v>
      </c>
      <c r="I25" s="110" t="s">
        <v>1007</v>
      </c>
      <c r="J25" s="363" t="s">
        <v>112</v>
      </c>
    </row>
    <row r="26" spans="1:10" s="118" customFormat="1" ht="14.25" customHeight="1">
      <c r="A26" s="366"/>
      <c r="C26" s="314"/>
      <c r="J26" s="67"/>
    </row>
    <row r="27" spans="1:10" s="118" customFormat="1" ht="14.5" customHeight="1">
      <c r="A27" s="75" t="s">
        <v>91</v>
      </c>
      <c r="C27" s="254">
        <v>50.51000505670865</v>
      </c>
      <c r="D27" s="527">
        <v>49.295212321803355</v>
      </c>
      <c r="E27" s="527">
        <v>43.497930870325845</v>
      </c>
      <c r="F27" s="527">
        <v>44.574643871727119</v>
      </c>
      <c r="G27" s="527">
        <v>41.471300560367226</v>
      </c>
      <c r="H27" s="527">
        <v>39.090405267538536</v>
      </c>
      <c r="I27" s="527">
        <v>38.300880243623737</v>
      </c>
      <c r="J27" s="36" t="s">
        <v>114</v>
      </c>
    </row>
    <row r="28" spans="1:10" s="118" customFormat="1" ht="14.5" customHeight="1">
      <c r="A28" s="75" t="s">
        <v>903</v>
      </c>
      <c r="C28" s="254">
        <v>54.840540540540538</v>
      </c>
      <c r="D28" s="527">
        <v>46.202857142857141</v>
      </c>
      <c r="E28" s="298" t="s">
        <v>62</v>
      </c>
      <c r="F28" s="298" t="s">
        <v>62</v>
      </c>
      <c r="G28" s="298" t="s">
        <v>62</v>
      </c>
      <c r="H28" s="298" t="s">
        <v>62</v>
      </c>
      <c r="I28" s="298" t="s">
        <v>62</v>
      </c>
      <c r="J28" s="36" t="s">
        <v>905</v>
      </c>
    </row>
    <row r="29" spans="1:10" s="118" customFormat="1" ht="14.5" customHeight="1">
      <c r="A29" s="75" t="s">
        <v>86</v>
      </c>
      <c r="C29" s="254">
        <v>1.3315765765765766</v>
      </c>
      <c r="D29" s="527">
        <v>1.4334562211981567</v>
      </c>
      <c r="E29" s="298" t="s">
        <v>62</v>
      </c>
      <c r="F29" s="298" t="s">
        <v>62</v>
      </c>
      <c r="G29" s="298" t="s">
        <v>62</v>
      </c>
      <c r="H29" s="298" t="s">
        <v>62</v>
      </c>
      <c r="I29" s="298" t="s">
        <v>62</v>
      </c>
      <c r="J29" s="36" t="s">
        <v>78</v>
      </c>
    </row>
    <row r="30" spans="1:10" s="118" customFormat="1" ht="14.5" customHeight="1">
      <c r="A30" s="75" t="s">
        <v>68</v>
      </c>
      <c r="C30" s="348">
        <v>2.271942031588297</v>
      </c>
      <c r="D30" s="527">
        <v>3.8778515699274423</v>
      </c>
      <c r="E30" s="527">
        <v>1.8168623111544306</v>
      </c>
      <c r="F30" s="527">
        <v>1.816500883032657</v>
      </c>
      <c r="G30" s="527">
        <v>1.816500883032657</v>
      </c>
      <c r="H30" s="527">
        <v>1.816500883032657</v>
      </c>
      <c r="I30" s="527">
        <v>1.816500883032657</v>
      </c>
      <c r="J30" s="36" t="s">
        <v>69</v>
      </c>
    </row>
    <row r="31" spans="1:10" s="118" customFormat="1" ht="14.5" customHeight="1">
      <c r="A31" s="75" t="s">
        <v>904</v>
      </c>
      <c r="C31" s="348">
        <v>18.527039743986816</v>
      </c>
      <c r="D31" s="527">
        <v>23.293461428366594</v>
      </c>
      <c r="E31" s="527">
        <v>26.783909220518957</v>
      </c>
      <c r="F31" s="527">
        <v>24.6702956149763</v>
      </c>
      <c r="G31" s="527">
        <v>24.39311738125301</v>
      </c>
      <c r="H31" s="527">
        <v>26.095830721669238</v>
      </c>
      <c r="I31" s="527">
        <v>25.024471830345039</v>
      </c>
      <c r="J31" s="36" t="s">
        <v>906</v>
      </c>
    </row>
    <row r="32" spans="1:10" s="118" customFormat="1" ht="14.5" customHeight="1">
      <c r="A32" s="66"/>
      <c r="B32" s="66"/>
      <c r="J32" s="67"/>
    </row>
    <row r="33" spans="1:10" s="118" customFormat="1" ht="14.5" customHeight="1">
      <c r="A33" s="66"/>
      <c r="B33" s="66"/>
      <c r="J33" s="67"/>
    </row>
    <row r="34" spans="1:10" s="118" customFormat="1" ht="14.5" customHeight="1">
      <c r="A34" s="66"/>
      <c r="B34" s="66"/>
      <c r="J34" s="67"/>
    </row>
    <row r="35" spans="1:10" s="118" customFormat="1" ht="14.5" customHeight="1">
      <c r="A35" s="66"/>
      <c r="B35" s="66"/>
      <c r="J35" s="67"/>
    </row>
    <row r="36" spans="1:10" s="118" customFormat="1" ht="14.5" customHeight="1">
      <c r="A36" s="66"/>
      <c r="B36" s="66"/>
      <c r="J36" s="67"/>
    </row>
    <row r="37" spans="1:10" s="118" customFormat="1" ht="14.5" customHeight="1">
      <c r="A37" s="66"/>
      <c r="B37" s="66"/>
      <c r="J37" s="67"/>
    </row>
    <row r="38" spans="1:10" s="118" customFormat="1" ht="14" customHeight="1">
      <c r="A38" s="66"/>
      <c r="B38" s="66"/>
      <c r="J38" s="67"/>
    </row>
    <row r="39" spans="1:10" s="118" customFormat="1" ht="14.5" customHeight="1">
      <c r="A39" s="66"/>
      <c r="B39" s="66"/>
      <c r="J39" s="67"/>
    </row>
    <row r="40" spans="1:10" s="118" customFormat="1" ht="14" customHeight="1">
      <c r="A40" s="66"/>
      <c r="B40" s="66"/>
      <c r="J40" s="67"/>
    </row>
    <row r="41" spans="1:10" s="118" customFormat="1" ht="14.5" customHeight="1">
      <c r="A41" s="66"/>
      <c r="B41" s="66"/>
      <c r="J41" s="67"/>
    </row>
    <row r="42" spans="1:10" s="118" customFormat="1" ht="14.5" customHeight="1">
      <c r="A42" s="66"/>
      <c r="B42" s="66"/>
      <c r="J42" s="67"/>
    </row>
    <row r="43" spans="1:10" s="118" customFormat="1" ht="14.5" customHeight="1">
      <c r="A43" s="66"/>
      <c r="B43" s="66"/>
      <c r="J43" s="67"/>
    </row>
    <row r="44" spans="1:10" s="118" customFormat="1" ht="14.5" customHeight="1">
      <c r="A44" s="66"/>
      <c r="B44" s="66"/>
      <c r="J44" s="67"/>
    </row>
    <row r="45" spans="1:10" s="118" customFormat="1" ht="14.5" customHeight="1">
      <c r="A45" s="66"/>
      <c r="B45" s="66"/>
      <c r="J45" s="67"/>
    </row>
    <row r="46" spans="1:10" s="118" customFormat="1" ht="14.5" customHeight="1">
      <c r="A46" s="66"/>
      <c r="B46" s="66"/>
      <c r="J46" s="67"/>
    </row>
    <row r="47" spans="1:10" s="118" customFormat="1" ht="14.5" customHeight="1">
      <c r="A47" s="66"/>
      <c r="B47" s="66"/>
      <c r="J47" s="67"/>
    </row>
    <row r="48" spans="1:10" s="118" customFormat="1" ht="12" customHeight="1">
      <c r="A48" s="66"/>
      <c r="B48" s="66"/>
      <c r="J48" s="67"/>
    </row>
    <row r="49" spans="1:2" ht="12" customHeight="1">
      <c r="A49" s="543"/>
      <c r="B49" s="57" t="s">
        <v>608</v>
      </c>
    </row>
    <row r="50" spans="1:2" ht="12" customHeight="1">
      <c r="A50" s="544"/>
      <c r="B50" s="57" t="s">
        <v>1028</v>
      </c>
    </row>
    <row r="51" spans="1:2" ht="12" customHeight="1">
      <c r="A51" s="4"/>
      <c r="B51" s="57" t="s">
        <v>1029</v>
      </c>
    </row>
    <row r="52" spans="1:2" ht="12" customHeight="1">
      <c r="A52" s="4"/>
      <c r="B52" s="244" t="s">
        <v>113</v>
      </c>
    </row>
  </sheetData>
  <mergeCells count="4">
    <mergeCell ref="A3:A4"/>
    <mergeCell ref="A11:B11"/>
    <mergeCell ref="A49:A50"/>
    <mergeCell ref="B3:I3"/>
  </mergeCells>
  <hyperlinks>
    <hyperlink ref="J3" location="'Inhoudsopgave Zuivel in cijfers'!A1" display="Terug naar inhoudsopgave" xr:uid="{748B7E83-4B05-42F5-8EAF-BE1F290299C1}"/>
    <hyperlink ref="J4" location="'Inhoudsopgave Zuivel in cijfers'!A1" display="Back to table of contents" xr:uid="{B67D6328-1CBD-463A-A676-75006CA9CC30}"/>
  </hyperlinks>
  <printOptions horizontalCentered="1"/>
  <pageMargins left="0.39370078740157483" right="0.39370078740157483" top="0.39370078740157483" bottom="0.39370078740157483" header="0" footer="0"/>
  <pageSetup paperSize="9" orientation="portrait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sheetPr>
    <tabColor rgb="FFBBD25B"/>
  </sheetPr>
  <dimension ref="A1:M108"/>
  <sheetViews>
    <sheetView showWhiteSpace="0" zoomScaleNormal="100" workbookViewId="0"/>
  </sheetViews>
  <sheetFormatPr baseColWidth="10" defaultColWidth="9.5" defaultRowHeight="14.5" customHeight="1"/>
  <cols>
    <col min="1" max="1" width="9.5" style="2"/>
    <col min="2" max="2" width="20" style="2" customWidth="1"/>
    <col min="3" max="9" width="11.5" style="2" customWidth="1"/>
    <col min="10" max="10" width="28.5" style="2" customWidth="1"/>
    <col min="11" max="11" width="9.5" style="2" customWidth="1"/>
    <col min="12" max="12" width="9.75" style="2" customWidth="1"/>
    <col min="13" max="14" width="9.5" style="2"/>
    <col min="15" max="15" width="4.5" style="2" customWidth="1"/>
    <col min="16" max="16384" width="9.5" style="2"/>
  </cols>
  <sheetData>
    <row r="1" spans="1:12" ht="23" customHeight="1">
      <c r="A1" s="1"/>
      <c r="B1" s="1"/>
      <c r="C1" s="1"/>
      <c r="D1" s="25"/>
      <c r="E1" s="25"/>
      <c r="F1" s="25"/>
      <c r="G1" s="25"/>
      <c r="H1" s="25"/>
      <c r="I1" s="25"/>
      <c r="J1" s="109" t="s">
        <v>607</v>
      </c>
    </row>
    <row r="2" spans="1:12" ht="12" customHeight="1">
      <c r="A2" s="1"/>
      <c r="B2" s="3"/>
      <c r="C2" s="3"/>
      <c r="D2" s="3"/>
      <c r="E2" s="3"/>
      <c r="F2" s="3"/>
      <c r="G2" s="3"/>
      <c r="H2" s="3"/>
      <c r="I2" s="3"/>
      <c r="J2" s="59" t="s">
        <v>1002</v>
      </c>
    </row>
    <row r="3" spans="1:12" ht="18" customHeight="1">
      <c r="A3" s="550">
        <v>62</v>
      </c>
      <c r="B3" s="107" t="s">
        <v>637</v>
      </c>
      <c r="C3" s="5"/>
      <c r="D3" s="5"/>
      <c r="E3" s="5"/>
      <c r="F3" s="5"/>
      <c r="G3" s="5"/>
      <c r="H3" s="5"/>
      <c r="I3" s="5"/>
      <c r="J3" s="125" t="s">
        <v>583</v>
      </c>
    </row>
    <row r="4" spans="1:12" ht="18" customHeight="1">
      <c r="A4" s="551"/>
      <c r="B4" s="341" t="s">
        <v>638</v>
      </c>
      <c r="C4" s="153"/>
      <c r="D4" s="153"/>
      <c r="E4" s="153"/>
      <c r="F4" s="153"/>
      <c r="G4" s="153"/>
      <c r="H4" s="153"/>
      <c r="I4" s="153"/>
      <c r="J4" s="225" t="s">
        <v>584</v>
      </c>
    </row>
    <row r="5" spans="1:12" s="118" customFormat="1" ht="14.25" customHeight="1">
      <c r="J5" s="359"/>
    </row>
    <row r="6" spans="1:12" s="118" customFormat="1" ht="14.25" customHeight="1">
      <c r="J6" s="360"/>
    </row>
    <row r="7" spans="1:12" s="118" customFormat="1" ht="14.25" customHeight="1">
      <c r="L7" s="67"/>
    </row>
    <row r="8" spans="1:12" ht="18.75" customHeight="1">
      <c r="A8" s="34" t="s">
        <v>112</v>
      </c>
      <c r="B8" s="88"/>
      <c r="C8" s="110">
        <v>2010</v>
      </c>
      <c r="D8" s="110">
        <v>2015</v>
      </c>
      <c r="E8" s="110">
        <v>2019</v>
      </c>
      <c r="F8" s="110">
        <v>2020</v>
      </c>
      <c r="G8" s="110">
        <v>2021</v>
      </c>
      <c r="H8" s="110">
        <v>2022</v>
      </c>
      <c r="I8" s="110" t="s">
        <v>967</v>
      </c>
      <c r="J8" s="248" t="s">
        <v>112</v>
      </c>
      <c r="L8" s="7"/>
    </row>
    <row r="9" spans="1:12" s="118" customFormat="1" ht="14.25" customHeight="1">
      <c r="L9" s="67"/>
    </row>
    <row r="10" spans="1:12" s="118" customFormat="1" ht="14.25" customHeight="1">
      <c r="A10" s="321" t="s">
        <v>765</v>
      </c>
      <c r="B10" s="284"/>
      <c r="C10" s="343">
        <v>18.11141468155008</v>
      </c>
      <c r="D10" s="343">
        <v>19.396201081056599</v>
      </c>
      <c r="E10" s="343">
        <v>20.119411515200458</v>
      </c>
      <c r="F10" s="343">
        <v>20.413408802800141</v>
      </c>
      <c r="G10" s="343">
        <v>20.361672514225518</v>
      </c>
      <c r="H10" s="343">
        <v>20.054917708721167</v>
      </c>
      <c r="I10" s="343">
        <v>20.262772525454473</v>
      </c>
      <c r="J10" s="312" t="s">
        <v>765</v>
      </c>
      <c r="L10" s="67"/>
    </row>
    <row r="11" spans="1:12" s="118" customFormat="1" ht="14.25" customHeight="1">
      <c r="A11" s="321"/>
      <c r="B11" s="284"/>
      <c r="C11" s="343"/>
      <c r="D11" s="343"/>
      <c r="E11" s="343"/>
      <c r="F11" s="343"/>
      <c r="G11" s="343"/>
      <c r="H11" s="343"/>
      <c r="I11" s="343"/>
      <c r="J11" s="312"/>
      <c r="L11" s="67"/>
    </row>
    <row r="12" spans="1:12" s="118" customFormat="1" ht="14.25" customHeight="1">
      <c r="A12" s="324" t="s">
        <v>20</v>
      </c>
      <c r="B12" s="284"/>
      <c r="C12" s="344">
        <v>25.486949275798743</v>
      </c>
      <c r="D12" s="344">
        <v>22.509840444924048</v>
      </c>
      <c r="E12" s="344">
        <v>23.642356969806439</v>
      </c>
      <c r="F12" s="344">
        <v>23.707304421410271</v>
      </c>
      <c r="G12" s="344">
        <v>24.912942134366443</v>
      </c>
      <c r="H12" s="344">
        <v>26.133218983373798</v>
      </c>
      <c r="I12" s="344">
        <v>31.11407278089386</v>
      </c>
      <c r="J12" s="311" t="s">
        <v>21</v>
      </c>
      <c r="L12" s="67"/>
    </row>
    <row r="13" spans="1:12" s="118" customFormat="1" ht="14.25" customHeight="1">
      <c r="A13" s="324" t="s">
        <v>15</v>
      </c>
      <c r="B13" s="284"/>
      <c r="C13" s="344">
        <v>26.402045446134366</v>
      </c>
      <c r="D13" s="344">
        <v>26.595316470110081</v>
      </c>
      <c r="E13" s="344">
        <v>26.260597991533746</v>
      </c>
      <c r="F13" s="344">
        <v>26.489623554726883</v>
      </c>
      <c r="G13" s="344">
        <v>27.213729656282982</v>
      </c>
      <c r="H13" s="344">
        <v>27.320318839673842</v>
      </c>
      <c r="I13" s="344">
        <v>27.652882978569369</v>
      </c>
      <c r="J13" s="311" t="s">
        <v>16</v>
      </c>
    </row>
    <row r="14" spans="1:12" s="118" customFormat="1" ht="14.25" customHeight="1">
      <c r="A14" s="75" t="s">
        <v>42</v>
      </c>
      <c r="B14" s="284"/>
      <c r="C14" s="344">
        <v>23.740264179505338</v>
      </c>
      <c r="D14" s="344">
        <v>24.202841059352451</v>
      </c>
      <c r="E14" s="344">
        <v>26.287281081762877</v>
      </c>
      <c r="F14" s="344">
        <v>26.287281081762877</v>
      </c>
      <c r="G14" s="344">
        <v>26.287281081762877</v>
      </c>
      <c r="H14" s="344">
        <v>26.287281081762877</v>
      </c>
      <c r="I14" s="344">
        <v>26.287281081762877</v>
      </c>
      <c r="J14" s="36" t="s">
        <v>42</v>
      </c>
    </row>
    <row r="15" spans="1:12" s="118" customFormat="1" ht="14.25" customHeight="1">
      <c r="A15" s="321" t="s">
        <v>60</v>
      </c>
      <c r="B15" s="306"/>
      <c r="C15" s="343">
        <v>18.527039743986812</v>
      </c>
      <c r="D15" s="343">
        <v>23.293461428366591</v>
      </c>
      <c r="E15" s="343">
        <v>25.491495897462688</v>
      </c>
      <c r="F15" s="343">
        <v>26.783909218514676</v>
      </c>
      <c r="G15" s="343">
        <v>24.6702956149763</v>
      </c>
      <c r="H15" s="343">
        <v>24.39311738125301</v>
      </c>
      <c r="I15" s="343">
        <v>26.095830721669238</v>
      </c>
      <c r="J15" s="312" t="s">
        <v>70</v>
      </c>
    </row>
    <row r="16" spans="1:12" s="118" customFormat="1" ht="14.25" customHeight="1">
      <c r="A16" s="324" t="s">
        <v>33</v>
      </c>
      <c r="B16" s="284"/>
      <c r="C16" s="344">
        <v>21.516402994397158</v>
      </c>
      <c r="D16" s="344">
        <v>26.607213474710466</v>
      </c>
      <c r="E16" s="344">
        <v>24.883375025965456</v>
      </c>
      <c r="F16" s="344">
        <v>25.300147641462004</v>
      </c>
      <c r="G16" s="344">
        <v>25.518514006758615</v>
      </c>
      <c r="H16" s="344">
        <v>25.38919170976455</v>
      </c>
      <c r="I16" s="344">
        <v>25.95879264834138</v>
      </c>
      <c r="J16" s="311" t="s">
        <v>33</v>
      </c>
    </row>
    <row r="17" spans="1:10" s="118" customFormat="1" ht="14.25" customHeight="1">
      <c r="A17" s="324" t="s">
        <v>27</v>
      </c>
      <c r="B17" s="284"/>
      <c r="C17" s="344">
        <v>19.037005780423925</v>
      </c>
      <c r="D17" s="344">
        <v>26.461666438822167</v>
      </c>
      <c r="E17" s="344">
        <v>29.081566493276078</v>
      </c>
      <c r="F17" s="344">
        <v>29.139274084159734</v>
      </c>
      <c r="G17" s="344">
        <v>26.869893948479493</v>
      </c>
      <c r="H17" s="344">
        <v>28.242043238378933</v>
      </c>
      <c r="I17" s="344">
        <v>25.319440241447065</v>
      </c>
      <c r="J17" s="311" t="s">
        <v>28</v>
      </c>
    </row>
    <row r="18" spans="1:10" s="118" customFormat="1" ht="14.25" customHeight="1">
      <c r="A18" s="75" t="s">
        <v>49</v>
      </c>
      <c r="B18" s="284"/>
      <c r="C18" s="344">
        <v>19.152081042594226</v>
      </c>
      <c r="D18" s="344">
        <v>25.675807256484216</v>
      </c>
      <c r="E18" s="344">
        <v>25.337008279935063</v>
      </c>
      <c r="F18" s="344">
        <v>24.619144313359186</v>
      </c>
      <c r="G18" s="344">
        <v>25.452733961129312</v>
      </c>
      <c r="H18" s="344">
        <v>25.233972376676832</v>
      </c>
      <c r="I18" s="344">
        <v>25.278161287774402</v>
      </c>
      <c r="J18" s="36" t="s">
        <v>50</v>
      </c>
    </row>
    <row r="19" spans="1:10" s="118" customFormat="1" ht="14.25" customHeight="1">
      <c r="A19" s="324" t="s">
        <v>14</v>
      </c>
      <c r="B19" s="284"/>
      <c r="C19" s="344">
        <v>23.734728060265649</v>
      </c>
      <c r="D19" s="344">
        <v>24.369635789567305</v>
      </c>
      <c r="E19" s="344">
        <v>24.952688732511131</v>
      </c>
      <c r="F19" s="344">
        <v>25.129534298198205</v>
      </c>
      <c r="G19" s="344">
        <v>25.164731726671974</v>
      </c>
      <c r="H19" s="344">
        <v>24.576569596825923</v>
      </c>
      <c r="I19" s="344">
        <v>23.74403192421622</v>
      </c>
      <c r="J19" s="311" t="s">
        <v>93</v>
      </c>
    </row>
    <row r="20" spans="1:10" s="118" customFormat="1" ht="14.25" customHeight="1">
      <c r="A20" s="324" t="s">
        <v>63</v>
      </c>
      <c r="B20" s="284"/>
      <c r="C20" s="344">
        <v>14.849631341761034</v>
      </c>
      <c r="D20" s="344">
        <v>18.239609273155011</v>
      </c>
      <c r="E20" s="344">
        <v>22.182008387661366</v>
      </c>
      <c r="F20" s="344">
        <v>22.712924727221353</v>
      </c>
      <c r="G20" s="344">
        <v>23.868415251738423</v>
      </c>
      <c r="H20" s="344">
        <v>23.571852793779307</v>
      </c>
      <c r="I20" s="344">
        <v>23.510046427962028</v>
      </c>
      <c r="J20" s="311" t="s">
        <v>53</v>
      </c>
    </row>
    <row r="21" spans="1:10" s="118" customFormat="1" ht="14.25" customHeight="1">
      <c r="A21" s="324" t="s">
        <v>29</v>
      </c>
      <c r="B21" s="284"/>
      <c r="C21" s="344">
        <v>19.42068141063957</v>
      </c>
      <c r="D21" s="344">
        <v>21.459972235076354</v>
      </c>
      <c r="E21" s="344">
        <v>22.745186352888187</v>
      </c>
      <c r="F21" s="344">
        <v>22.990696110301538</v>
      </c>
      <c r="G21" s="344">
        <v>23.173859707817552</v>
      </c>
      <c r="H21" s="344">
        <v>23.044677330391618</v>
      </c>
      <c r="I21" s="344">
        <v>23.001095290251914</v>
      </c>
      <c r="J21" s="311" t="s">
        <v>30</v>
      </c>
    </row>
    <row r="22" spans="1:10" s="118" customFormat="1" ht="14.25" customHeight="1">
      <c r="A22" s="324" t="s">
        <v>40</v>
      </c>
      <c r="B22" s="284"/>
      <c r="C22" s="344">
        <v>14.348152925569313</v>
      </c>
      <c r="D22" s="344">
        <v>19.953342161024999</v>
      </c>
      <c r="E22" s="344">
        <v>21.000249182061193</v>
      </c>
      <c r="F22" s="344">
        <v>21.477558790251816</v>
      </c>
      <c r="G22" s="344">
        <v>22.00906136921818</v>
      </c>
      <c r="H22" s="344">
        <v>22.311852394098441</v>
      </c>
      <c r="I22" s="344">
        <v>22.949475030758673</v>
      </c>
      <c r="J22" s="311" t="s">
        <v>41</v>
      </c>
    </row>
    <row r="23" spans="1:10" s="118" customFormat="1" ht="14.25" customHeight="1">
      <c r="A23" s="324" t="s">
        <v>22</v>
      </c>
      <c r="B23" s="284"/>
      <c r="C23" s="344">
        <v>22.82862072840544</v>
      </c>
      <c r="D23" s="344">
        <v>22.169096072070019</v>
      </c>
      <c r="E23" s="344">
        <v>23.365987397733477</v>
      </c>
      <c r="F23" s="344">
        <v>22.666286714272879</v>
      </c>
      <c r="G23" s="344">
        <v>21.48022705755211</v>
      </c>
      <c r="H23" s="344">
        <v>20.664513386352681</v>
      </c>
      <c r="I23" s="344">
        <v>21.0758240079955</v>
      </c>
      <c r="J23" s="311" t="s">
        <v>23</v>
      </c>
    </row>
    <row r="24" spans="1:10" s="118" customFormat="1" ht="14.25" customHeight="1">
      <c r="A24" s="324" t="s">
        <v>46</v>
      </c>
      <c r="B24" s="284"/>
      <c r="C24" s="344">
        <v>19.803573160834826</v>
      </c>
      <c r="D24" s="344">
        <v>21.046966050235852</v>
      </c>
      <c r="E24" s="344">
        <v>20.171423469539594</v>
      </c>
      <c r="F24" s="344">
        <v>29.02058057880345</v>
      </c>
      <c r="G24" s="344">
        <v>19.635646940363404</v>
      </c>
      <c r="H24" s="344">
        <v>19.926443414515933</v>
      </c>
      <c r="I24" s="344">
        <v>20.416923723534396</v>
      </c>
      <c r="J24" s="311" t="s">
        <v>46</v>
      </c>
    </row>
    <row r="25" spans="1:10" s="118" customFormat="1" ht="14.25" customHeight="1">
      <c r="A25" s="324" t="s">
        <v>31</v>
      </c>
      <c r="B25" s="284"/>
      <c r="C25" s="344">
        <v>11.292716531211379</v>
      </c>
      <c r="D25" s="344">
        <v>17.247545713443944</v>
      </c>
      <c r="E25" s="344">
        <v>18.338358941853141</v>
      </c>
      <c r="F25" s="344">
        <v>18.548106610325132</v>
      </c>
      <c r="G25" s="344">
        <v>19.006158258154731</v>
      </c>
      <c r="H25" s="344">
        <v>18.887222674024851</v>
      </c>
      <c r="I25" s="344">
        <v>20.277149942867972</v>
      </c>
      <c r="J25" s="311" t="s">
        <v>32</v>
      </c>
    </row>
    <row r="26" spans="1:10" s="118" customFormat="1" ht="14.25" customHeight="1">
      <c r="A26" s="324" t="s">
        <v>44</v>
      </c>
      <c r="B26" s="284"/>
      <c r="C26" s="346">
        <v>26.424390532311147</v>
      </c>
      <c r="D26" s="344">
        <v>22.969026755112964</v>
      </c>
      <c r="E26" s="346">
        <v>18.980493837910355</v>
      </c>
      <c r="F26" s="344">
        <v>19.981065561682026</v>
      </c>
      <c r="G26" s="344">
        <v>20.205412057962683</v>
      </c>
      <c r="H26" s="344">
        <v>19.667448833866768</v>
      </c>
      <c r="I26" s="344">
        <v>19.667448833866768</v>
      </c>
      <c r="J26" s="311" t="s">
        <v>45</v>
      </c>
    </row>
    <row r="27" spans="1:10" s="118" customFormat="1" ht="14.25" customHeight="1">
      <c r="A27" s="75" t="s">
        <v>24</v>
      </c>
      <c r="B27" s="284"/>
      <c r="C27" s="344">
        <v>18.862830435416825</v>
      </c>
      <c r="D27" s="344">
        <v>21.143976910613937</v>
      </c>
      <c r="E27" s="344">
        <v>19.116413118820912</v>
      </c>
      <c r="F27" s="344">
        <v>19.703127948829046</v>
      </c>
      <c r="G27" s="344">
        <v>19.479401708753471</v>
      </c>
      <c r="H27" s="344">
        <v>18.965728004570845</v>
      </c>
      <c r="I27" s="344">
        <v>19.144208393617056</v>
      </c>
      <c r="J27" s="36" t="s">
        <v>25</v>
      </c>
    </row>
    <row r="28" spans="1:10" s="118" customFormat="1" ht="14.25" customHeight="1">
      <c r="A28" s="324" t="s">
        <v>66</v>
      </c>
      <c r="B28" s="284"/>
      <c r="C28" s="344">
        <v>16.60927166241321</v>
      </c>
      <c r="D28" s="344">
        <v>16.608997591885387</v>
      </c>
      <c r="E28" s="344">
        <v>18.736365897274958</v>
      </c>
      <c r="F28" s="344">
        <v>19.374170685495884</v>
      </c>
      <c r="G28" s="344">
        <v>19.409947104095714</v>
      </c>
      <c r="H28" s="344">
        <v>18.454611558862357</v>
      </c>
      <c r="I28" s="344">
        <v>18.150338084737839</v>
      </c>
      <c r="J28" s="311" t="s">
        <v>109</v>
      </c>
    </row>
    <row r="29" spans="1:10" s="118" customFormat="1" ht="14.25" customHeight="1">
      <c r="A29" s="324" t="s">
        <v>507</v>
      </c>
      <c r="B29" s="284"/>
      <c r="C29" s="344">
        <v>8.9278552571466427</v>
      </c>
      <c r="D29" s="344">
        <v>12.167877030276097</v>
      </c>
      <c r="E29" s="344">
        <v>14.969392930948587</v>
      </c>
      <c r="F29" s="344">
        <v>13.946444549992691</v>
      </c>
      <c r="G29" s="344">
        <v>15.41595470632751</v>
      </c>
      <c r="H29" s="344">
        <v>16.111203224344241</v>
      </c>
      <c r="I29" s="344">
        <v>17.123238492175226</v>
      </c>
      <c r="J29" s="311" t="s">
        <v>508</v>
      </c>
    </row>
    <row r="30" spans="1:10" s="118" customFormat="1" ht="14.25" customHeight="1">
      <c r="A30" s="324" t="s">
        <v>47</v>
      </c>
      <c r="B30" s="284"/>
      <c r="C30" s="344">
        <v>15.498433029261191</v>
      </c>
      <c r="D30" s="344">
        <v>15.6</v>
      </c>
      <c r="E30" s="344">
        <v>16.600000000000001</v>
      </c>
      <c r="F30" s="344">
        <v>16.399999999999999</v>
      </c>
      <c r="G30" s="344">
        <v>17.100000000000001</v>
      </c>
      <c r="H30" s="344">
        <v>17</v>
      </c>
      <c r="I30" s="344">
        <v>17</v>
      </c>
      <c r="J30" s="311" t="s">
        <v>48</v>
      </c>
    </row>
    <row r="31" spans="1:10" s="118" customFormat="1" ht="14.25" customHeight="1">
      <c r="A31" s="324" t="s">
        <v>65</v>
      </c>
      <c r="B31" s="284"/>
      <c r="C31" s="344">
        <v>14.007547642291053</v>
      </c>
      <c r="D31" s="344">
        <v>14.858440532693315</v>
      </c>
      <c r="E31" s="344">
        <v>16.093199752908536</v>
      </c>
      <c r="F31" s="344">
        <v>15.859936102175638</v>
      </c>
      <c r="G31" s="344">
        <v>16.235868661089171</v>
      </c>
      <c r="H31" s="344">
        <v>16.141644777773365</v>
      </c>
      <c r="I31" s="344">
        <v>16.291383669531097</v>
      </c>
      <c r="J31" s="311" t="s">
        <v>39</v>
      </c>
    </row>
    <row r="32" spans="1:10" s="118" customFormat="1" ht="14.25" customHeight="1">
      <c r="A32" s="324" t="s">
        <v>61</v>
      </c>
      <c r="B32" s="284"/>
      <c r="C32" s="344">
        <v>15.763545356675815</v>
      </c>
      <c r="D32" s="344">
        <v>14.92</v>
      </c>
      <c r="E32" s="344">
        <v>13.979999999999999</v>
      </c>
      <c r="F32" s="344">
        <v>14.43</v>
      </c>
      <c r="G32" s="344">
        <v>14.859999999999998</v>
      </c>
      <c r="H32" s="344">
        <v>14.549999999999999</v>
      </c>
      <c r="I32" s="344">
        <v>14.36</v>
      </c>
      <c r="J32" s="311" t="s">
        <v>17</v>
      </c>
    </row>
    <row r="33" spans="1:10" s="118" customFormat="1" ht="14.25" customHeight="1">
      <c r="A33" s="324" t="s">
        <v>36</v>
      </c>
      <c r="B33" s="284"/>
      <c r="C33" s="344">
        <v>9.5475230322176916</v>
      </c>
      <c r="D33" s="344">
        <v>10.924038889259071</v>
      </c>
      <c r="E33" s="344">
        <v>13.306899896579528</v>
      </c>
      <c r="F33" s="344">
        <v>12.533876848400737</v>
      </c>
      <c r="G33" s="344">
        <v>13.30109385507936</v>
      </c>
      <c r="H33" s="344">
        <v>13.926315098300645</v>
      </c>
      <c r="I33" s="344">
        <v>14.275054075751878</v>
      </c>
      <c r="J33" s="311" t="s">
        <v>36</v>
      </c>
    </row>
    <row r="34" spans="1:10" s="118" customFormat="1" ht="14.25" customHeight="1">
      <c r="A34" s="324" t="s">
        <v>51</v>
      </c>
      <c r="B34" s="284"/>
      <c r="C34" s="344">
        <v>9.9797273144231919</v>
      </c>
      <c r="D34" s="344">
        <v>12.213395696678287</v>
      </c>
      <c r="E34" s="344">
        <v>14.619411751971239</v>
      </c>
      <c r="F34" s="344">
        <v>14.712818990347245</v>
      </c>
      <c r="G34" s="344">
        <v>16.375752959115037</v>
      </c>
      <c r="H34" s="344">
        <v>14.287810214030301</v>
      </c>
      <c r="I34" s="344">
        <v>14.153537795473222</v>
      </c>
      <c r="J34" s="311" t="s">
        <v>52</v>
      </c>
    </row>
    <row r="35" spans="1:10" s="118" customFormat="1" ht="14.25" customHeight="1">
      <c r="A35" s="324" t="s">
        <v>37</v>
      </c>
      <c r="B35" s="284"/>
      <c r="C35" s="344">
        <v>7.2383024645323184</v>
      </c>
      <c r="D35" s="344">
        <v>13.776157169599829</v>
      </c>
      <c r="E35" s="344">
        <v>10.095832748047988</v>
      </c>
      <c r="F35" s="344">
        <v>17.248741923403127</v>
      </c>
      <c r="G35" s="344">
        <v>20.913050724023762</v>
      </c>
      <c r="H35" s="344">
        <v>18.625049706302299</v>
      </c>
      <c r="I35" s="344">
        <v>13.082647408031734</v>
      </c>
      <c r="J35" s="311" t="s">
        <v>38</v>
      </c>
    </row>
    <row r="36" spans="1:10" s="118" customFormat="1" ht="14.25" customHeight="1">
      <c r="A36" s="75" t="s">
        <v>34</v>
      </c>
      <c r="B36" s="284"/>
      <c r="C36" s="344">
        <v>11.493989104660336</v>
      </c>
      <c r="D36" s="344">
        <v>12.80590486371316</v>
      </c>
      <c r="E36" s="344">
        <v>13.217646642196705</v>
      </c>
      <c r="F36" s="344">
        <v>13.849353251160553</v>
      </c>
      <c r="G36" s="344">
        <v>13.111117497695165</v>
      </c>
      <c r="H36" s="344">
        <v>11.381086987544588</v>
      </c>
      <c r="I36" s="344">
        <v>12.806991881350292</v>
      </c>
      <c r="J36" s="36" t="s">
        <v>35</v>
      </c>
    </row>
    <row r="37" spans="1:10" s="118" customFormat="1" ht="14.25" customHeight="1">
      <c r="A37" s="324" t="s">
        <v>64</v>
      </c>
      <c r="B37" s="284"/>
      <c r="C37" s="344">
        <v>4.3690530620371186</v>
      </c>
      <c r="D37" s="344">
        <v>6.047203719144953</v>
      </c>
      <c r="E37" s="344">
        <v>8.5805830123587157</v>
      </c>
      <c r="F37" s="344">
        <v>9.123619431852644</v>
      </c>
      <c r="G37" s="344">
        <v>9.7737838435578333</v>
      </c>
      <c r="H37" s="344">
        <v>10.276345281302454</v>
      </c>
      <c r="I37" s="344">
        <v>10.228813704270095</v>
      </c>
      <c r="J37" s="311" t="s">
        <v>43</v>
      </c>
    </row>
    <row r="38" spans="1:10" s="118" customFormat="1" ht="14.25" customHeight="1">
      <c r="A38" s="324" t="s">
        <v>18</v>
      </c>
      <c r="B38" s="284"/>
      <c r="C38" s="344">
        <v>7.691425647705378</v>
      </c>
      <c r="D38" s="344">
        <v>7.4322537427742947</v>
      </c>
      <c r="E38" s="344">
        <v>7.5879434391215508</v>
      </c>
      <c r="F38" s="344">
        <v>8.5332500102926847</v>
      </c>
      <c r="G38" s="344">
        <v>7.603602204004118</v>
      </c>
      <c r="H38" s="344">
        <v>7.2551063926854145</v>
      </c>
      <c r="I38" s="344">
        <v>7.3886105903543697</v>
      </c>
      <c r="J38" s="311" t="s">
        <v>19</v>
      </c>
    </row>
    <row r="39" spans="1:10" s="118" customFormat="1" ht="14.25" customHeight="1">
      <c r="A39" s="358"/>
      <c r="B39" s="284"/>
      <c r="C39" s="344"/>
      <c r="D39" s="344"/>
      <c r="E39" s="344"/>
      <c r="F39" s="344"/>
      <c r="G39" s="344"/>
      <c r="H39" s="344"/>
      <c r="I39" s="344"/>
      <c r="J39" s="311"/>
    </row>
    <row r="40" spans="1:10" s="118" customFormat="1" ht="14.25" customHeight="1">
      <c r="A40" s="258" t="s">
        <v>94</v>
      </c>
      <c r="B40" s="237"/>
      <c r="C40" s="361"/>
      <c r="D40" s="361"/>
      <c r="E40" s="361"/>
      <c r="F40" s="361"/>
      <c r="G40" s="361"/>
      <c r="H40" s="361"/>
      <c r="I40" s="361"/>
      <c r="J40" s="246" t="s">
        <v>97</v>
      </c>
    </row>
    <row r="41" spans="1:10" s="118" customFormat="1" ht="14.25" customHeight="1">
      <c r="A41" s="75"/>
      <c r="C41" s="236"/>
      <c r="D41" s="236"/>
      <c r="E41" s="236"/>
      <c r="F41" s="236"/>
      <c r="G41" s="236"/>
      <c r="H41" s="236"/>
      <c r="I41" s="236"/>
      <c r="J41" s="75"/>
    </row>
    <row r="42" spans="1:10" s="118" customFormat="1" ht="14.25" customHeight="1">
      <c r="A42" s="35" t="s">
        <v>8</v>
      </c>
      <c r="B42" s="284"/>
      <c r="C42" s="344">
        <v>21.93871950724742</v>
      </c>
      <c r="D42" s="344">
        <v>21.818860459293862</v>
      </c>
      <c r="E42" s="344">
        <v>22.034330652994971</v>
      </c>
      <c r="F42" s="344">
        <v>23.470641213751573</v>
      </c>
      <c r="G42" s="344">
        <v>23.440847692718854</v>
      </c>
      <c r="H42" s="344">
        <v>23.201180321335478</v>
      </c>
      <c r="I42" s="344">
        <v>23.09639717262527</v>
      </c>
      <c r="J42" s="36" t="s">
        <v>9</v>
      </c>
    </row>
    <row r="43" spans="1:10" s="118" customFormat="1" ht="14.25" customHeight="1">
      <c r="A43" s="35" t="s">
        <v>10</v>
      </c>
      <c r="B43" s="284"/>
      <c r="C43" s="344">
        <v>17.385392425123158</v>
      </c>
      <c r="D43" s="344">
        <v>19.056717531467193</v>
      </c>
      <c r="E43" s="344">
        <v>18.867818681945426</v>
      </c>
      <c r="F43" s="344">
        <v>20.262957417673832</v>
      </c>
      <c r="G43" s="344">
        <v>20.302912802317856</v>
      </c>
      <c r="H43" s="344">
        <v>19.443626403088548</v>
      </c>
      <c r="I43" s="344">
        <v>19.513814312920772</v>
      </c>
      <c r="J43" s="36" t="s">
        <v>11</v>
      </c>
    </row>
    <row r="44" spans="1:10" s="118" customFormat="1" ht="14.25" customHeight="1">
      <c r="A44" s="324" t="s">
        <v>108</v>
      </c>
      <c r="B44" s="284"/>
      <c r="C44" s="344">
        <v>17.58275309112296</v>
      </c>
      <c r="D44" s="344">
        <v>18.241857475585217</v>
      </c>
      <c r="E44" s="344">
        <v>18.977821937438101</v>
      </c>
      <c r="F44" s="344">
        <v>19.090093423281004</v>
      </c>
      <c r="G44" s="344">
        <v>18.852894198810141</v>
      </c>
      <c r="H44" s="344">
        <v>18.740763500462641</v>
      </c>
      <c r="I44" s="344">
        <v>18.473876318370358</v>
      </c>
      <c r="J44" s="311" t="s">
        <v>95</v>
      </c>
    </row>
    <row r="45" spans="1:10" s="118" customFormat="1" ht="14.25" customHeight="1">
      <c r="A45" s="324" t="s">
        <v>72</v>
      </c>
      <c r="B45" s="284"/>
      <c r="C45" s="344">
        <v>14.89946704129787</v>
      </c>
      <c r="D45" s="344">
        <v>15.786205804675848</v>
      </c>
      <c r="E45" s="344">
        <v>17.010715085910654</v>
      </c>
      <c r="F45" s="344">
        <v>16.922970845801963</v>
      </c>
      <c r="G45" s="344">
        <v>17.531619234738606</v>
      </c>
      <c r="H45" s="344">
        <v>17.769555248076205</v>
      </c>
      <c r="I45" s="344">
        <v>17.706554058363121</v>
      </c>
      <c r="J45" s="311" t="s">
        <v>98</v>
      </c>
    </row>
    <row r="46" spans="1:10" s="118" customFormat="1" ht="14.25" customHeight="1">
      <c r="A46" s="35" t="s">
        <v>7</v>
      </c>
      <c r="B46" s="284"/>
      <c r="C46" s="344">
        <v>12.518678959750124</v>
      </c>
      <c r="D46" s="344">
        <v>12.641038929895181</v>
      </c>
      <c r="E46" s="344">
        <v>13.617258690993701</v>
      </c>
      <c r="F46" s="344">
        <v>13.850501869149722</v>
      </c>
      <c r="G46" s="344">
        <v>14.380797323933857</v>
      </c>
      <c r="H46" s="344">
        <v>13.74504623871163</v>
      </c>
      <c r="I46" s="344">
        <v>13.812019383138621</v>
      </c>
      <c r="J46" s="36" t="s">
        <v>7</v>
      </c>
    </row>
    <row r="47" spans="1:10" s="118" customFormat="1" ht="14.25" customHeight="1">
      <c r="A47" s="75" t="s">
        <v>5</v>
      </c>
      <c r="B47" s="284"/>
      <c r="C47" s="344">
        <v>12.151977765273401</v>
      </c>
      <c r="D47" s="344">
        <v>13.040753880010534</v>
      </c>
      <c r="E47" s="344">
        <v>12.2396696050507</v>
      </c>
      <c r="F47" s="344">
        <v>12.558367957539742</v>
      </c>
      <c r="G47" s="344">
        <v>12.232042658275985</v>
      </c>
      <c r="H47" s="344">
        <v>13.671242270900969</v>
      </c>
      <c r="I47" s="344">
        <v>13.024021209835922</v>
      </c>
      <c r="J47" s="36" t="s">
        <v>6</v>
      </c>
    </row>
    <row r="48" spans="1:10" s="118" customFormat="1" ht="14.25" customHeight="1">
      <c r="A48" s="35" t="s">
        <v>67</v>
      </c>
      <c r="B48" s="284"/>
      <c r="C48" s="344">
        <v>11.097270736409776</v>
      </c>
      <c r="D48" s="344">
        <v>11.888573189210321</v>
      </c>
      <c r="E48" s="344">
        <v>11.933967624184415</v>
      </c>
      <c r="F48" s="344">
        <v>11.830408071426563</v>
      </c>
      <c r="G48" s="344">
        <v>11.112951447396904</v>
      </c>
      <c r="H48" s="344">
        <v>10.957868966562659</v>
      </c>
      <c r="I48" s="344">
        <v>11.158517013287806</v>
      </c>
      <c r="J48" s="36" t="s">
        <v>26</v>
      </c>
    </row>
    <row r="49" spans="1:10" s="118" customFormat="1" ht="14.25" customHeight="1">
      <c r="A49" s="65"/>
      <c r="B49" s="284"/>
      <c r="C49" s="357"/>
      <c r="D49" s="357"/>
      <c r="E49" s="357"/>
      <c r="F49" s="357"/>
      <c r="G49" s="357"/>
      <c r="H49" s="357"/>
      <c r="I49" s="357"/>
      <c r="J49" s="349"/>
    </row>
    <row r="50" spans="1:10" s="118" customFormat="1" ht="10" customHeight="1">
      <c r="C50" s="67"/>
      <c r="D50" s="67"/>
      <c r="E50" s="67"/>
      <c r="F50" s="67"/>
      <c r="G50" s="67"/>
      <c r="H50" s="67"/>
      <c r="I50" s="67"/>
    </row>
    <row r="51" spans="1:10" ht="12" customHeight="1">
      <c r="A51" s="608" t="s">
        <v>1</v>
      </c>
      <c r="B51" s="545" t="s">
        <v>2</v>
      </c>
      <c r="C51" s="610"/>
      <c r="J51" s="56" t="s">
        <v>3</v>
      </c>
    </row>
    <row r="52" spans="1:10" ht="12" customHeight="1">
      <c r="A52" s="609"/>
      <c r="B52" s="57" t="s">
        <v>746</v>
      </c>
      <c r="C52" s="19"/>
      <c r="J52" s="22"/>
    </row>
    <row r="53" spans="1:10" ht="12" customHeight="1">
      <c r="A53" s="609"/>
      <c r="B53" s="244" t="s">
        <v>73</v>
      </c>
      <c r="C53" s="19"/>
      <c r="J53" s="22"/>
    </row>
    <row r="54" spans="1:10" ht="12" customHeight="1">
      <c r="A54" s="609"/>
      <c r="B54" s="244" t="s">
        <v>113</v>
      </c>
      <c r="C54" s="19"/>
      <c r="J54" s="22"/>
    </row>
    <row r="55" spans="1:10" ht="23" customHeight="1">
      <c r="A55" s="1"/>
      <c r="B55" s="1"/>
      <c r="C55" s="1"/>
      <c r="D55" s="25"/>
      <c r="E55" s="25"/>
      <c r="F55" s="25"/>
      <c r="G55" s="25"/>
      <c r="H55" s="25"/>
      <c r="I55" s="25"/>
      <c r="J55" s="109" t="s">
        <v>607</v>
      </c>
    </row>
    <row r="56" spans="1:10" ht="12" customHeight="1">
      <c r="A56" s="1"/>
      <c r="B56" s="3"/>
      <c r="C56" s="3"/>
      <c r="D56" s="3"/>
      <c r="E56" s="3"/>
      <c r="F56" s="3"/>
      <c r="G56" s="3"/>
      <c r="H56" s="3"/>
      <c r="I56" s="3"/>
      <c r="J56" s="59" t="s">
        <v>1002</v>
      </c>
    </row>
    <row r="57" spans="1:10" ht="18" customHeight="1">
      <c r="A57" s="550">
        <v>62</v>
      </c>
      <c r="B57" s="107" t="s">
        <v>637</v>
      </c>
      <c r="C57" s="5"/>
      <c r="D57" s="5"/>
      <c r="E57" s="5"/>
      <c r="F57" s="5"/>
      <c r="G57" s="5"/>
      <c r="H57" s="5"/>
      <c r="I57" s="5"/>
      <c r="J57" s="309" t="s">
        <v>12</v>
      </c>
    </row>
    <row r="58" spans="1:10" ht="18" customHeight="1">
      <c r="A58" s="551"/>
      <c r="B58" s="341" t="s">
        <v>638</v>
      </c>
      <c r="C58" s="153"/>
      <c r="D58" s="153"/>
      <c r="E58" s="153"/>
      <c r="F58" s="153"/>
      <c r="G58" s="153"/>
      <c r="H58" s="153"/>
      <c r="I58" s="153"/>
      <c r="J58" s="340" t="s">
        <v>13</v>
      </c>
    </row>
    <row r="59" spans="1:10" s="118" customFormat="1" ht="14.25" customHeight="1"/>
    <row r="60" spans="1:10" s="118" customFormat="1" ht="14.25" customHeight="1"/>
    <row r="61" spans="1:10" s="118" customFormat="1" ht="14.25" customHeight="1"/>
    <row r="62" spans="1:10" ht="18.75" customHeight="1">
      <c r="A62" s="34" t="s">
        <v>112</v>
      </c>
      <c r="B62" s="88"/>
      <c r="C62" s="110">
        <v>2010</v>
      </c>
      <c r="D62" s="110">
        <v>2015</v>
      </c>
      <c r="E62" s="110">
        <v>2019</v>
      </c>
      <c r="F62" s="110">
        <v>2020</v>
      </c>
      <c r="G62" s="110">
        <v>2021</v>
      </c>
      <c r="H62" s="110">
        <v>2022</v>
      </c>
      <c r="I62" s="110" t="s">
        <v>967</v>
      </c>
      <c r="J62" s="248" t="s">
        <v>112</v>
      </c>
    </row>
    <row r="63" spans="1:10" s="118" customFormat="1" ht="14.25" customHeight="1">
      <c r="B63" s="313"/>
      <c r="C63" s="326"/>
      <c r="D63" s="362"/>
      <c r="E63" s="362"/>
      <c r="F63" s="362"/>
      <c r="G63" s="362"/>
      <c r="H63" s="362"/>
      <c r="I63" s="362"/>
      <c r="J63" s="347"/>
    </row>
    <row r="64" spans="1:10" s="118" customFormat="1" ht="14.25" customHeight="1">
      <c r="A64" s="568" t="s">
        <v>94</v>
      </c>
      <c r="B64" s="568"/>
      <c r="C64" s="257"/>
      <c r="D64" s="266"/>
      <c r="E64" s="266"/>
      <c r="F64" s="266"/>
      <c r="G64" s="266"/>
      <c r="H64" s="266"/>
      <c r="I64" s="266"/>
      <c r="J64" s="246" t="s">
        <v>97</v>
      </c>
    </row>
    <row r="65" spans="1:13" s="118" customFormat="1" ht="14.25" customHeight="1">
      <c r="A65" s="35"/>
      <c r="B65" s="35"/>
      <c r="J65" s="75"/>
    </row>
    <row r="66" spans="1:13" s="118" customFormat="1" ht="14.25" customHeight="1">
      <c r="A66" s="324" t="s">
        <v>71</v>
      </c>
      <c r="B66" s="75"/>
      <c r="C66" s="344">
        <v>11.003012107866622</v>
      </c>
      <c r="D66" s="344">
        <v>11.621320250802883</v>
      </c>
      <c r="E66" s="344">
        <v>8.6139682588388506</v>
      </c>
      <c r="F66" s="344">
        <v>8.8378542513033018</v>
      </c>
      <c r="G66" s="344">
        <v>9.1012853667640332</v>
      </c>
      <c r="H66" s="344">
        <v>9.2969276890648818</v>
      </c>
      <c r="I66" s="344">
        <v>10.015722774280107</v>
      </c>
      <c r="J66" s="311" t="s">
        <v>88</v>
      </c>
    </row>
    <row r="67" spans="1:13" s="118" customFormat="1" ht="14.25" customHeight="1">
      <c r="A67" s="35" t="s">
        <v>105</v>
      </c>
      <c r="B67" s="75"/>
      <c r="C67" s="344">
        <v>8.1286994049687831</v>
      </c>
      <c r="D67" s="344">
        <v>7.1641117558490537</v>
      </c>
      <c r="E67" s="344">
        <v>8.4008341953287573</v>
      </c>
      <c r="F67" s="344">
        <v>9.1411363371175653</v>
      </c>
      <c r="G67" s="344">
        <v>9.3461035987813048</v>
      </c>
      <c r="H67" s="344">
        <v>9.5480214613969459</v>
      </c>
      <c r="I67" s="344">
        <v>9.8321994217566644</v>
      </c>
      <c r="J67" s="36" t="s">
        <v>102</v>
      </c>
      <c r="M67" s="66"/>
    </row>
    <row r="68" spans="1:13" s="118" customFormat="1" ht="14.25" customHeight="1">
      <c r="A68" s="35" t="s">
        <v>96</v>
      </c>
      <c r="B68" s="75"/>
      <c r="C68" s="344">
        <v>6.4586168120099563</v>
      </c>
      <c r="D68" s="344">
        <v>8.0127704699827813</v>
      </c>
      <c r="E68" s="344">
        <v>8.3598109740769324</v>
      </c>
      <c r="F68" s="344">
        <v>8.3848980043354331</v>
      </c>
      <c r="G68" s="344">
        <v>9.2872713992853928</v>
      </c>
      <c r="H68" s="344">
        <v>9.5054045916247336</v>
      </c>
      <c r="I68" s="344">
        <v>9.5054045916247336</v>
      </c>
      <c r="J68" s="36" t="s">
        <v>96</v>
      </c>
      <c r="M68" s="66"/>
    </row>
    <row r="69" spans="1:13" s="118" customFormat="1" ht="14.25" customHeight="1">
      <c r="A69" s="324" t="s">
        <v>56</v>
      </c>
      <c r="B69" s="75"/>
      <c r="C69" s="344">
        <v>6.3789674733189212</v>
      </c>
      <c r="D69" s="344">
        <v>9.0482819761602986</v>
      </c>
      <c r="E69" s="344">
        <v>8.7926998088942128</v>
      </c>
      <c r="F69" s="344">
        <v>9.8025870682328051</v>
      </c>
      <c r="G69" s="344">
        <v>9.6112659250195858</v>
      </c>
      <c r="H69" s="344">
        <v>9.666018105832773</v>
      </c>
      <c r="I69" s="344">
        <v>9.3240520102030473</v>
      </c>
      <c r="J69" s="311" t="s">
        <v>57</v>
      </c>
      <c r="M69" s="66"/>
    </row>
    <row r="70" spans="1:13" s="118" customFormat="1" ht="14.25" customHeight="1">
      <c r="A70" s="35" t="s">
        <v>266</v>
      </c>
      <c r="B70" s="75"/>
      <c r="C70" s="344">
        <v>6.169201536334886</v>
      </c>
      <c r="D70" s="344">
        <v>7.9335892094988205</v>
      </c>
      <c r="E70" s="344">
        <v>7.6431325352921986</v>
      </c>
      <c r="F70" s="344">
        <v>8.3991844416299788</v>
      </c>
      <c r="G70" s="344">
        <v>8.4327096246737074</v>
      </c>
      <c r="H70" s="344">
        <v>7.7476663299619331</v>
      </c>
      <c r="I70" s="344">
        <v>8.6822006441787245</v>
      </c>
      <c r="J70" s="36" t="s">
        <v>884</v>
      </c>
      <c r="M70" s="66"/>
    </row>
    <row r="71" spans="1:13" s="118" customFormat="1" ht="14.25" customHeight="1">
      <c r="A71" s="35" t="s">
        <v>54</v>
      </c>
      <c r="B71" s="75"/>
      <c r="C71" s="344">
        <v>5.5200712089185942</v>
      </c>
      <c r="D71" s="344">
        <v>8.8859432829745977</v>
      </c>
      <c r="E71" s="344">
        <v>7.6161416506143116</v>
      </c>
      <c r="F71" s="344">
        <v>7.4952242600685013</v>
      </c>
      <c r="G71" s="344">
        <v>7.2439692487631904</v>
      </c>
      <c r="H71" s="344">
        <v>8.5351267232479291</v>
      </c>
      <c r="I71" s="344">
        <v>8.505972352496773</v>
      </c>
      <c r="J71" s="36" t="s">
        <v>55</v>
      </c>
      <c r="M71" s="66"/>
    </row>
    <row r="72" spans="1:13" s="118" customFormat="1" ht="14.25" customHeight="1">
      <c r="A72" s="35" t="s">
        <v>267</v>
      </c>
      <c r="B72" s="75"/>
      <c r="C72" s="344">
        <v>7.0595038201398577</v>
      </c>
      <c r="D72" s="344">
        <v>7.2728859538753579</v>
      </c>
      <c r="E72" s="344">
        <v>7.7368053289419372</v>
      </c>
      <c r="F72" s="344">
        <v>7.592816297477559</v>
      </c>
      <c r="G72" s="344">
        <v>7.6745431620090656</v>
      </c>
      <c r="H72" s="344">
        <v>7.6308940889677235</v>
      </c>
      <c r="I72" s="344">
        <v>7.6790760535692337</v>
      </c>
      <c r="J72" s="36" t="s">
        <v>268</v>
      </c>
      <c r="M72" s="66"/>
    </row>
    <row r="73" spans="1:13" s="118" customFormat="1" ht="14.25" customHeight="1">
      <c r="A73" s="35" t="s">
        <v>275</v>
      </c>
      <c r="B73" s="75"/>
      <c r="C73" s="346" t="s">
        <v>250</v>
      </c>
      <c r="D73" s="344">
        <v>3.9368520497263875</v>
      </c>
      <c r="E73" s="344">
        <v>4.5772714549209237</v>
      </c>
      <c r="F73" s="344">
        <v>4.9014260826342744</v>
      </c>
      <c r="G73" s="344">
        <v>5.0740373244383088</v>
      </c>
      <c r="H73" s="344">
        <v>5.1323830729033704</v>
      </c>
      <c r="I73" s="344">
        <v>5.3695015038620424</v>
      </c>
      <c r="J73" s="36" t="s">
        <v>276</v>
      </c>
      <c r="M73" s="66"/>
    </row>
    <row r="74" spans="1:13" s="118" customFormat="1" ht="14.25" customHeight="1">
      <c r="A74" s="35" t="s">
        <v>107</v>
      </c>
      <c r="B74" s="75"/>
      <c r="C74" s="344">
        <v>3.4366002054631064</v>
      </c>
      <c r="D74" s="344">
        <v>4.0611171215355961</v>
      </c>
      <c r="E74" s="344">
        <v>5.1046585142772605</v>
      </c>
      <c r="F74" s="344">
        <v>5.2227092244462305</v>
      </c>
      <c r="G74" s="344">
        <v>5.259654632825562</v>
      </c>
      <c r="H74" s="344">
        <v>5.1407989721037435</v>
      </c>
      <c r="I74" s="344">
        <v>5.3282948741681198</v>
      </c>
      <c r="J74" s="36" t="s">
        <v>103</v>
      </c>
      <c r="M74" s="66"/>
    </row>
    <row r="75" spans="1:13" s="118" customFormat="1" ht="14.25" customHeight="1">
      <c r="A75" s="35" t="s">
        <v>100</v>
      </c>
      <c r="B75" s="75"/>
      <c r="C75" s="344">
        <v>3.0715370213281279</v>
      </c>
      <c r="D75" s="344">
        <v>3.9232754020560243</v>
      </c>
      <c r="E75" s="344">
        <v>4.3812574355146889</v>
      </c>
      <c r="F75" s="344">
        <v>4.3296852987562513</v>
      </c>
      <c r="G75" s="344">
        <v>4.4497316169444145</v>
      </c>
      <c r="H75" s="344">
        <v>4.6418282514683167</v>
      </c>
      <c r="I75" s="344">
        <v>4.8867055472177965</v>
      </c>
      <c r="J75" s="36" t="s">
        <v>100</v>
      </c>
      <c r="M75" s="66"/>
    </row>
    <row r="76" spans="1:13" s="118" customFormat="1" ht="14.25" customHeight="1">
      <c r="A76" s="75" t="s">
        <v>106</v>
      </c>
      <c r="B76" s="75"/>
      <c r="C76" s="344">
        <v>4.3266744235400543</v>
      </c>
      <c r="D76" s="344">
        <v>4.0187925729917566</v>
      </c>
      <c r="E76" s="344">
        <v>4.5598663518742546</v>
      </c>
      <c r="F76" s="344">
        <v>4.9686645129520324</v>
      </c>
      <c r="G76" s="344">
        <v>5.19203298340536</v>
      </c>
      <c r="H76" s="344">
        <v>4.2632219443575963</v>
      </c>
      <c r="I76" s="344">
        <v>4.2403385740737845</v>
      </c>
      <c r="J76" s="36" t="s">
        <v>280</v>
      </c>
      <c r="M76" s="66"/>
    </row>
    <row r="77" spans="1:13" s="118" customFormat="1" ht="14.25" customHeight="1">
      <c r="A77" s="324" t="s">
        <v>403</v>
      </c>
      <c r="B77" s="75"/>
      <c r="C77" s="344">
        <v>2.1114742638302624</v>
      </c>
      <c r="D77" s="344">
        <v>2.7403281289839745</v>
      </c>
      <c r="E77" s="344">
        <v>2.8122051916351003</v>
      </c>
      <c r="F77" s="344">
        <v>3.4604760842982314</v>
      </c>
      <c r="G77" s="344">
        <v>3.5106288750842487</v>
      </c>
      <c r="H77" s="344">
        <v>3.5926130926737829</v>
      </c>
      <c r="I77" s="344">
        <v>3.8317963508696269</v>
      </c>
      <c r="J77" s="311" t="s">
        <v>404</v>
      </c>
    </row>
    <row r="78" spans="1:13" s="118" customFormat="1" ht="14.25" customHeight="1">
      <c r="A78" s="75" t="s">
        <v>269</v>
      </c>
      <c r="B78" s="75"/>
      <c r="C78" s="344">
        <v>1.8249173476479028</v>
      </c>
      <c r="D78" s="344">
        <v>2.6086660435158451</v>
      </c>
      <c r="E78" s="344">
        <v>3.2182138696672835</v>
      </c>
      <c r="F78" s="344">
        <v>3.6445339838524391</v>
      </c>
      <c r="G78" s="344">
        <v>3.716604777578755</v>
      </c>
      <c r="H78" s="344">
        <v>3.6614677943781482</v>
      </c>
      <c r="I78" s="344">
        <v>3.7566132770887424</v>
      </c>
      <c r="J78" s="36" t="s">
        <v>270</v>
      </c>
    </row>
    <row r="79" spans="1:13" s="118" customFormat="1" ht="14.25" customHeight="1">
      <c r="A79" s="324" t="s">
        <v>4</v>
      </c>
      <c r="B79" s="75"/>
      <c r="C79" s="344">
        <v>1.9112959737380133</v>
      </c>
      <c r="D79" s="344">
        <v>2.3649415656724</v>
      </c>
      <c r="E79" s="344">
        <v>2.6677311492749962</v>
      </c>
      <c r="F79" s="344">
        <v>2.6364847383201409</v>
      </c>
      <c r="G79" s="344">
        <v>2.6257299350192311</v>
      </c>
      <c r="H79" s="344">
        <v>2.4800480534110831</v>
      </c>
      <c r="I79" s="344">
        <v>2.3558556645870037</v>
      </c>
      <c r="J79" s="311" t="s">
        <v>4</v>
      </c>
    </row>
    <row r="80" spans="1:13" s="118" customFormat="1" ht="14.25" customHeight="1">
      <c r="A80" s="35" t="s">
        <v>648</v>
      </c>
      <c r="B80" s="75"/>
      <c r="C80" s="344">
        <v>1.1899622440548527</v>
      </c>
      <c r="D80" s="344">
        <v>1.464836957424259</v>
      </c>
      <c r="E80" s="344">
        <v>2.118473435463283</v>
      </c>
      <c r="F80" s="344">
        <v>1.91306764525386</v>
      </c>
      <c r="G80" s="344">
        <v>1.9736853970154395</v>
      </c>
      <c r="H80" s="344">
        <v>2.1157696073118015</v>
      </c>
      <c r="I80" s="344">
        <v>2.1157696073118015</v>
      </c>
      <c r="J80" s="36" t="s">
        <v>648</v>
      </c>
    </row>
    <row r="81" spans="1:10" s="118" customFormat="1" ht="14.25" customHeight="1">
      <c r="A81" s="35" t="s">
        <v>271</v>
      </c>
      <c r="B81" s="75"/>
      <c r="C81" s="344">
        <v>0.94948707733759474</v>
      </c>
      <c r="D81" s="344">
        <v>1.886342172209748</v>
      </c>
      <c r="E81" s="344">
        <v>1.4710776309479685</v>
      </c>
      <c r="F81" s="344">
        <v>1.4074511557595464</v>
      </c>
      <c r="G81" s="344">
        <v>1.5694605173702973</v>
      </c>
      <c r="H81" s="344">
        <v>1.3809288286123356</v>
      </c>
      <c r="I81" s="344">
        <v>1.3334662434500177</v>
      </c>
      <c r="J81" s="36" t="s">
        <v>272</v>
      </c>
    </row>
    <row r="82" spans="1:10" s="118" customFormat="1" ht="14.25" customHeight="1">
      <c r="A82" s="324" t="s">
        <v>101</v>
      </c>
      <c r="B82" s="75"/>
      <c r="C82" s="344">
        <v>2.0494812639360194E-2</v>
      </c>
      <c r="D82" s="344">
        <v>5.3719765189273273E-2</v>
      </c>
      <c r="E82" s="344">
        <v>0.11942224722255938</v>
      </c>
      <c r="F82" s="344">
        <v>0.14620230642265405</v>
      </c>
      <c r="G82" s="344">
        <v>0.2008500525246022</v>
      </c>
      <c r="H82" s="344">
        <v>0.20348313034229304</v>
      </c>
      <c r="I82" s="344">
        <v>0.21791317538156438</v>
      </c>
      <c r="J82" s="311" t="s">
        <v>101</v>
      </c>
    </row>
    <row r="83" spans="1:10" s="118" customFormat="1" ht="14.25" customHeight="1"/>
    <row r="84" spans="1:10" s="118" customFormat="1" ht="14.25" customHeight="1"/>
    <row r="85" spans="1:10" s="118" customFormat="1" ht="14.25" customHeight="1"/>
    <row r="86" spans="1:10" s="118" customFormat="1" ht="14.25" customHeight="1"/>
    <row r="87" spans="1:10" s="118" customFormat="1" ht="14.25" customHeight="1"/>
    <row r="88" spans="1:10" s="118" customFormat="1" ht="14.25" customHeight="1"/>
    <row r="89" spans="1:10" s="118" customFormat="1" ht="14.25" customHeight="1"/>
    <row r="90" spans="1:10" s="118" customFormat="1" ht="14.25" customHeight="1"/>
    <row r="91" spans="1:10" s="118" customFormat="1" ht="14.25" customHeight="1"/>
    <row r="92" spans="1:10" s="118" customFormat="1" ht="14.25" customHeight="1"/>
    <row r="93" spans="1:10" s="118" customFormat="1" ht="14.25" customHeight="1"/>
    <row r="94" spans="1:10" s="118" customFormat="1" ht="14.25" customHeight="1"/>
    <row r="95" spans="1:10" s="118" customFormat="1" ht="14.25" customHeight="1"/>
    <row r="96" spans="1:10" s="118" customFormat="1" ht="14.25" customHeight="1"/>
    <row r="97" spans="1:10" s="118" customFormat="1" ht="14.25" customHeight="1"/>
    <row r="98" spans="1:10" s="118" customFormat="1" ht="14.25" customHeight="1"/>
    <row r="99" spans="1:10" s="118" customFormat="1" ht="14.25" customHeight="1"/>
    <row r="100" spans="1:10" s="118" customFormat="1" ht="14.25" customHeight="1"/>
    <row r="101" spans="1:10" s="118" customFormat="1" ht="14.25" customHeight="1"/>
    <row r="102" spans="1:10" s="118" customFormat="1" ht="14.25" customHeight="1"/>
    <row r="103" spans="1:10" s="118" customFormat="1" ht="14.25" customHeight="1"/>
    <row r="104" spans="1:10" s="118" customFormat="1" ht="10" customHeight="1"/>
    <row r="105" spans="1:10" ht="12" customHeight="1">
      <c r="A105" s="608"/>
      <c r="B105" s="57" t="s">
        <v>746</v>
      </c>
      <c r="C105" s="19"/>
      <c r="J105" s="22"/>
    </row>
    <row r="106" spans="1:10" ht="12" customHeight="1">
      <c r="A106" s="609"/>
      <c r="B106" s="244" t="s">
        <v>73</v>
      </c>
      <c r="J106" s="22"/>
    </row>
    <row r="107" spans="1:10" ht="12" customHeight="1">
      <c r="A107" s="609"/>
      <c r="B107" s="244" t="s">
        <v>113</v>
      </c>
    </row>
    <row r="108" spans="1:10" ht="12" customHeight="1">
      <c r="A108" s="609"/>
    </row>
  </sheetData>
  <mergeCells count="6">
    <mergeCell ref="A3:A4"/>
    <mergeCell ref="A105:A108"/>
    <mergeCell ref="A64:B64"/>
    <mergeCell ref="B51:C51"/>
    <mergeCell ref="A51:A54"/>
    <mergeCell ref="A57:A58"/>
  </mergeCells>
  <hyperlinks>
    <hyperlink ref="J3" location="'Inhoudsopgave Zuivel in cijfers'!A1" display="Terug naar inhoudsopgave" xr:uid="{4B51C46A-B3E9-4A3A-A1DA-5F911EE95ECA}"/>
    <hyperlink ref="J4" location="'Inhoudsopgave Zuivel in cijfers'!A1" display="Back to table of contents" xr:uid="{A483FD5E-0AF8-419E-A697-20B07428403B}"/>
  </hyperlinks>
  <printOptions horizontalCentered="1"/>
  <pageMargins left="0.39370078740157483" right="0.39370078740157483" top="0.39370078740157483" bottom="0.39370078740157483" header="0" footer="0"/>
  <pageSetup paperSize="9" orientation="portrait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sheetPr>
    <tabColor rgb="FFBBD25B"/>
  </sheetPr>
  <dimension ref="A1:L108"/>
  <sheetViews>
    <sheetView showWhiteSpace="0" zoomScaleNormal="100" workbookViewId="0"/>
  </sheetViews>
  <sheetFormatPr baseColWidth="10" defaultColWidth="9.5" defaultRowHeight="14.5" customHeight="1"/>
  <cols>
    <col min="1" max="1" width="9.5" style="2"/>
    <col min="2" max="2" width="20" style="2" customWidth="1"/>
    <col min="3" max="9" width="11.5" style="2" customWidth="1"/>
    <col min="10" max="10" width="28.5" style="2" customWidth="1"/>
    <col min="11" max="11" width="9.5" style="2" customWidth="1"/>
    <col min="12" max="12" width="9.75" style="2" customWidth="1"/>
    <col min="13" max="14" width="9.5" style="2"/>
    <col min="15" max="15" width="4.5" style="2" customWidth="1"/>
    <col min="16" max="16384" width="9.5" style="2"/>
  </cols>
  <sheetData>
    <row r="1" spans="1:12" ht="23" customHeight="1">
      <c r="A1" s="1"/>
      <c r="B1" s="1"/>
      <c r="C1" s="1"/>
      <c r="D1" s="25"/>
      <c r="E1" s="25"/>
      <c r="F1" s="25"/>
      <c r="G1" s="25"/>
      <c r="H1" s="25"/>
      <c r="I1" s="25"/>
      <c r="J1" s="109" t="s">
        <v>607</v>
      </c>
    </row>
    <row r="2" spans="1:12" ht="12" customHeight="1">
      <c r="A2" s="1"/>
      <c r="B2" s="3"/>
      <c r="C2" s="3"/>
      <c r="D2" s="3"/>
      <c r="E2" s="3"/>
      <c r="F2" s="3"/>
      <c r="G2" s="3"/>
      <c r="H2" s="3"/>
      <c r="I2" s="3"/>
      <c r="J2" s="59" t="s">
        <v>1002</v>
      </c>
    </row>
    <row r="3" spans="1:12" ht="18" customHeight="1">
      <c r="A3" s="550">
        <v>63</v>
      </c>
      <c r="B3" s="107" t="s">
        <v>74</v>
      </c>
      <c r="C3" s="5"/>
      <c r="D3" s="5"/>
      <c r="E3" s="5"/>
      <c r="F3" s="5"/>
      <c r="G3" s="5"/>
      <c r="H3" s="5"/>
      <c r="I3" s="5"/>
      <c r="J3" s="125" t="s">
        <v>583</v>
      </c>
    </row>
    <row r="4" spans="1:12" ht="18" customHeight="1">
      <c r="A4" s="551"/>
      <c r="B4" s="341" t="s">
        <v>75</v>
      </c>
      <c r="C4" s="153"/>
      <c r="D4" s="153"/>
      <c r="E4" s="153"/>
      <c r="F4" s="153"/>
      <c r="G4" s="153"/>
      <c r="H4" s="153"/>
      <c r="I4" s="153"/>
      <c r="J4" s="225" t="s">
        <v>584</v>
      </c>
    </row>
    <row r="5" spans="1:12" s="118" customFormat="1" ht="14.25" customHeight="1"/>
    <row r="6" spans="1:12" s="118" customFormat="1" ht="14.25" customHeight="1"/>
    <row r="7" spans="1:12" s="118" customFormat="1" ht="14.25" customHeight="1">
      <c r="L7" s="67"/>
    </row>
    <row r="8" spans="1:12" ht="18.75" customHeight="1">
      <c r="A8" s="34" t="s">
        <v>112</v>
      </c>
      <c r="B8" s="88"/>
      <c r="C8" s="110">
        <v>2010</v>
      </c>
      <c r="D8" s="110">
        <v>2015</v>
      </c>
      <c r="E8" s="110">
        <v>2019</v>
      </c>
      <c r="F8" s="110">
        <v>2020</v>
      </c>
      <c r="G8" s="110">
        <v>2021</v>
      </c>
      <c r="H8" s="110">
        <v>2022</v>
      </c>
      <c r="I8" s="110" t="s">
        <v>967</v>
      </c>
      <c r="J8" s="248" t="s">
        <v>112</v>
      </c>
      <c r="L8" s="7"/>
    </row>
    <row r="9" spans="1:12" s="118" customFormat="1" ht="14.25" customHeight="1">
      <c r="L9" s="67"/>
    </row>
    <row r="10" spans="1:12" s="118" customFormat="1" ht="14.25" customHeight="1">
      <c r="A10" s="321" t="s">
        <v>765</v>
      </c>
      <c r="B10" s="284"/>
      <c r="C10" s="343">
        <v>3.6027071735026408</v>
      </c>
      <c r="D10" s="343">
        <v>3.8954547653393967</v>
      </c>
      <c r="E10" s="343">
        <v>3.962904887232519</v>
      </c>
      <c r="F10" s="343">
        <v>4.0212141529521412</v>
      </c>
      <c r="G10" s="343">
        <v>4.0294446291369619</v>
      </c>
      <c r="H10" s="343">
        <v>3.9789239598598041</v>
      </c>
      <c r="I10" s="343">
        <v>3.9691341387223451</v>
      </c>
      <c r="J10" s="312" t="s">
        <v>765</v>
      </c>
      <c r="L10" s="67"/>
    </row>
    <row r="11" spans="1:12" s="118" customFormat="1" ht="14.25" customHeight="1">
      <c r="A11" s="321"/>
      <c r="B11" s="284"/>
      <c r="C11" s="343"/>
      <c r="D11" s="343"/>
      <c r="E11" s="343"/>
      <c r="F11" s="343"/>
      <c r="G11" s="343"/>
      <c r="H11" s="343"/>
      <c r="I11" s="343"/>
      <c r="J11" s="75"/>
      <c r="L11" s="67"/>
    </row>
    <row r="12" spans="1:12" s="118" customFormat="1" ht="14.25" customHeight="1">
      <c r="A12" s="75" t="s">
        <v>15</v>
      </c>
      <c r="B12" s="284"/>
      <c r="C12" s="344">
        <v>7.4781526157118847</v>
      </c>
      <c r="D12" s="344">
        <v>8.1341967451767445</v>
      </c>
      <c r="E12" s="344">
        <v>8.2001908155063301</v>
      </c>
      <c r="F12" s="344">
        <v>7.7848618674343788</v>
      </c>
      <c r="G12" s="344">
        <v>7.8125464930393864</v>
      </c>
      <c r="H12" s="344">
        <v>8.2115631824110675</v>
      </c>
      <c r="I12" s="344">
        <v>8.2043043089325085</v>
      </c>
      <c r="J12" s="311" t="s">
        <v>16</v>
      </c>
      <c r="L12" s="67"/>
    </row>
    <row r="13" spans="1:12" s="118" customFormat="1" ht="14.25" customHeight="1">
      <c r="A13" s="75" t="s">
        <v>27</v>
      </c>
      <c r="B13" s="284"/>
      <c r="C13" s="344">
        <v>4.6282572226459093</v>
      </c>
      <c r="D13" s="344">
        <v>4.9705724315899094</v>
      </c>
      <c r="E13" s="344">
        <v>6.8957463757722346</v>
      </c>
      <c r="F13" s="344">
        <v>6.8396413059694456</v>
      </c>
      <c r="G13" s="344">
        <v>7.5604199785001178</v>
      </c>
      <c r="H13" s="344">
        <v>8.8244375412508838</v>
      </c>
      <c r="I13" s="344">
        <v>6.6079904343142131</v>
      </c>
      <c r="J13" s="311" t="s">
        <v>28</v>
      </c>
    </row>
    <row r="14" spans="1:12" s="118" customFormat="1" ht="14.25" customHeight="1">
      <c r="A14" s="75" t="s">
        <v>63</v>
      </c>
      <c r="B14" s="284"/>
      <c r="C14" s="344">
        <v>2.1305992794700619</v>
      </c>
      <c r="D14" s="344">
        <v>3.3037782834393981</v>
      </c>
      <c r="E14" s="344">
        <v>4.8299534392488459</v>
      </c>
      <c r="F14" s="344">
        <v>5.7587100489490366</v>
      </c>
      <c r="G14" s="344">
        <v>5.7613416124885859</v>
      </c>
      <c r="H14" s="344">
        <v>4.8634696276321749</v>
      </c>
      <c r="I14" s="344">
        <v>5.7110843036629069</v>
      </c>
      <c r="J14" s="311" t="s">
        <v>53</v>
      </c>
    </row>
    <row r="15" spans="1:12" s="118" customFormat="1" ht="14.25" customHeight="1">
      <c r="A15" s="75" t="s">
        <v>14</v>
      </c>
      <c r="B15" s="284"/>
      <c r="C15" s="344">
        <v>5.7997604976036152</v>
      </c>
      <c r="D15" s="344">
        <v>6.0479388090896959</v>
      </c>
      <c r="E15" s="344">
        <v>5.7889852697009596</v>
      </c>
      <c r="F15" s="344">
        <v>6.3064088933564397</v>
      </c>
      <c r="G15" s="344">
        <v>6.0675437692125715</v>
      </c>
      <c r="H15" s="344">
        <v>5.6439483396025292</v>
      </c>
      <c r="I15" s="344">
        <v>5.5599896365023778</v>
      </c>
      <c r="J15" s="311" t="s">
        <v>93</v>
      </c>
    </row>
    <row r="16" spans="1:12" s="118" customFormat="1" ht="14.25" customHeight="1">
      <c r="A16" s="75" t="s">
        <v>31</v>
      </c>
      <c r="B16" s="284"/>
      <c r="C16" s="344">
        <v>4.213112513387788</v>
      </c>
      <c r="D16" s="344">
        <v>4.2857537833406161</v>
      </c>
      <c r="E16" s="344">
        <v>5.15357590805288</v>
      </c>
      <c r="F16" s="344">
        <v>5.5277549361279696</v>
      </c>
      <c r="G16" s="344">
        <v>5.8622037227780153</v>
      </c>
      <c r="H16" s="344">
        <v>5.2363196654882689</v>
      </c>
      <c r="I16" s="344">
        <v>5.5207507478037483</v>
      </c>
      <c r="J16" s="311" t="s">
        <v>32</v>
      </c>
    </row>
    <row r="17" spans="1:10" s="118" customFormat="1" ht="14.25" customHeight="1">
      <c r="A17" s="75" t="s">
        <v>44</v>
      </c>
      <c r="B17" s="284"/>
      <c r="C17" s="344">
        <v>5.7882186003429172</v>
      </c>
      <c r="D17" s="344">
        <v>5.5764903832242387</v>
      </c>
      <c r="E17" s="344">
        <v>5.4308302817162577</v>
      </c>
      <c r="F17" s="344">
        <v>5.2632663967637017</v>
      </c>
      <c r="G17" s="344">
        <v>5.4882753321234343</v>
      </c>
      <c r="H17" s="344">
        <v>5.3863921275100912</v>
      </c>
      <c r="I17" s="344">
        <v>5.3863921275100912</v>
      </c>
      <c r="J17" s="311" t="s">
        <v>45</v>
      </c>
    </row>
    <row r="18" spans="1:10" s="118" customFormat="1" ht="14.25" customHeight="1">
      <c r="A18" s="75" t="s">
        <v>29</v>
      </c>
      <c r="B18" s="284"/>
      <c r="C18" s="344">
        <v>5.1524208009563655</v>
      </c>
      <c r="D18" s="344">
        <v>4.9629801018047202</v>
      </c>
      <c r="E18" s="344">
        <v>5.6412566152460313</v>
      </c>
      <c r="F18" s="344">
        <v>5.2796771662369695</v>
      </c>
      <c r="G18" s="344">
        <v>5.3864168618266977</v>
      </c>
      <c r="H18" s="344">
        <v>5.3502482073910649</v>
      </c>
      <c r="I18" s="344">
        <v>5.3121577217962752</v>
      </c>
      <c r="J18" s="36" t="s">
        <v>30</v>
      </c>
    </row>
    <row r="19" spans="1:10" s="118" customFormat="1" ht="14.25" customHeight="1">
      <c r="A19" s="75" t="s">
        <v>66</v>
      </c>
      <c r="B19" s="284"/>
      <c r="C19" s="344">
        <v>4.9311761667463845</v>
      </c>
      <c r="D19" s="344">
        <v>5.5033932524141962</v>
      </c>
      <c r="E19" s="344">
        <v>5.4666682457158426</v>
      </c>
      <c r="F19" s="344">
        <v>5.7819198229708846</v>
      </c>
      <c r="G19" s="344">
        <v>5.3842661487388801</v>
      </c>
      <c r="H19" s="344">
        <v>5.1343489537780229</v>
      </c>
      <c r="I19" s="344">
        <v>4.9400002738277307</v>
      </c>
      <c r="J19" s="311" t="s">
        <v>109</v>
      </c>
    </row>
    <row r="20" spans="1:10" s="118" customFormat="1" ht="14.25" customHeight="1">
      <c r="A20" s="75" t="s">
        <v>51</v>
      </c>
      <c r="B20" s="284"/>
      <c r="C20" s="344">
        <v>2.620938486616192</v>
      </c>
      <c r="D20" s="344">
        <v>3.5976014514384684</v>
      </c>
      <c r="E20" s="344">
        <v>3.1041216733637569</v>
      </c>
      <c r="F20" s="344">
        <v>4.0034881606387067</v>
      </c>
      <c r="G20" s="344">
        <v>4.2936425441582111</v>
      </c>
      <c r="H20" s="344">
        <v>4.2753805499783759</v>
      </c>
      <c r="I20" s="344">
        <v>4.2225023128620496</v>
      </c>
      <c r="J20" s="311" t="s">
        <v>52</v>
      </c>
    </row>
    <row r="21" spans="1:10" s="118" customFormat="1" ht="14.25" customHeight="1">
      <c r="A21" s="75" t="s">
        <v>40</v>
      </c>
      <c r="B21" s="284"/>
      <c r="C21" s="344">
        <v>2.5264189536716728</v>
      </c>
      <c r="D21" s="344">
        <v>3.0133472068647689</v>
      </c>
      <c r="E21" s="344">
        <v>3.5115342040252573</v>
      </c>
      <c r="F21" s="344">
        <v>3.8116681561371899</v>
      </c>
      <c r="G21" s="344">
        <v>3.8979903870784005</v>
      </c>
      <c r="H21" s="344">
        <v>3.6096611330933626</v>
      </c>
      <c r="I21" s="344">
        <v>3.9311600747132913</v>
      </c>
      <c r="J21" s="311" t="s">
        <v>41</v>
      </c>
    </row>
    <row r="22" spans="1:10" s="118" customFormat="1" ht="14.25" customHeight="1">
      <c r="A22" s="75" t="s">
        <v>49</v>
      </c>
      <c r="B22" s="284"/>
      <c r="C22" s="346">
        <v>4.2059472093540267</v>
      </c>
      <c r="D22" s="346">
        <v>3.5662449337276807</v>
      </c>
      <c r="E22" s="344">
        <v>4.1417763648778809</v>
      </c>
      <c r="F22" s="344">
        <v>3.9412756106970979</v>
      </c>
      <c r="G22" s="344">
        <v>3.4297476476423108</v>
      </c>
      <c r="H22" s="344">
        <v>3.9723581595610966</v>
      </c>
      <c r="I22" s="344">
        <v>3.7315834744981697</v>
      </c>
      <c r="J22" s="311" t="s">
        <v>50</v>
      </c>
    </row>
    <row r="23" spans="1:10" s="118" customFormat="1" ht="14.25" customHeight="1">
      <c r="A23" s="75" t="s">
        <v>24</v>
      </c>
      <c r="B23" s="284"/>
      <c r="C23" s="344">
        <v>1.6421005579729739</v>
      </c>
      <c r="D23" s="344">
        <v>2.5205416490934569</v>
      </c>
      <c r="E23" s="344">
        <v>2.7920664453443265</v>
      </c>
      <c r="F23" s="344">
        <v>2.9071772120576189</v>
      </c>
      <c r="G23" s="344">
        <v>2.8993490961279194</v>
      </c>
      <c r="H23" s="344">
        <v>2.9559455411849989</v>
      </c>
      <c r="I23" s="344">
        <v>3.0990872003528604</v>
      </c>
      <c r="J23" s="311" t="s">
        <v>25</v>
      </c>
    </row>
    <row r="24" spans="1:10" s="118" customFormat="1" ht="14.25" customHeight="1">
      <c r="A24" s="75" t="s">
        <v>33</v>
      </c>
      <c r="B24" s="284"/>
      <c r="C24" s="344">
        <v>3.4120465753680067</v>
      </c>
      <c r="D24" s="344">
        <v>3.394335875374586</v>
      </c>
      <c r="E24" s="344">
        <v>3.3503816446896719</v>
      </c>
      <c r="F24" s="344">
        <v>3.3094546235793758</v>
      </c>
      <c r="G24" s="344">
        <v>3.1221378523120515</v>
      </c>
      <c r="H24" s="344">
        <v>3.0704043722558265</v>
      </c>
      <c r="I24" s="344">
        <v>3.017218677833351</v>
      </c>
      <c r="J24" s="311" t="s">
        <v>33</v>
      </c>
    </row>
    <row r="25" spans="1:10" s="118" customFormat="1" ht="14.25" customHeight="1">
      <c r="A25" s="75" t="s">
        <v>34</v>
      </c>
      <c r="B25" s="284"/>
      <c r="C25" s="344">
        <v>1.4533898198930988</v>
      </c>
      <c r="D25" s="344">
        <v>1.6303139550518835</v>
      </c>
      <c r="E25" s="344">
        <v>2.3360110276544965</v>
      </c>
      <c r="F25" s="344">
        <v>2.6167840937192706</v>
      </c>
      <c r="G25" s="344">
        <v>2.6528580478684773</v>
      </c>
      <c r="H25" s="344">
        <v>2.7591234725544607</v>
      </c>
      <c r="I25" s="344">
        <v>2.5964086787922485</v>
      </c>
      <c r="J25" s="311" t="s">
        <v>35</v>
      </c>
    </row>
    <row r="26" spans="1:10" s="118" customFormat="1" ht="14.25" customHeight="1">
      <c r="A26" s="75" t="s">
        <v>36</v>
      </c>
      <c r="B26" s="284"/>
      <c r="C26" s="344">
        <v>1.7015387582170143</v>
      </c>
      <c r="D26" s="344">
        <v>1.8011011674048507</v>
      </c>
      <c r="E26" s="344">
        <v>2.125335715313994</v>
      </c>
      <c r="F26" s="344">
        <v>2.2333851372337294</v>
      </c>
      <c r="G26" s="344">
        <v>2.0464621349565908</v>
      </c>
      <c r="H26" s="344">
        <v>2.4388979514687086</v>
      </c>
      <c r="I26" s="344">
        <v>2.49309540705557</v>
      </c>
      <c r="J26" s="311" t="s">
        <v>36</v>
      </c>
    </row>
    <row r="27" spans="1:10" s="118" customFormat="1" ht="14.25" customHeight="1">
      <c r="A27" s="75" t="s">
        <v>37</v>
      </c>
      <c r="B27" s="284"/>
      <c r="C27" s="344">
        <v>2.4127674881774395</v>
      </c>
      <c r="D27" s="344">
        <v>2.4019554537708738</v>
      </c>
      <c r="E27" s="344">
        <v>2.4019554537708738</v>
      </c>
      <c r="F27" s="344">
        <v>2.4019554537708738</v>
      </c>
      <c r="G27" s="344">
        <v>2.4019554537708738</v>
      </c>
      <c r="H27" s="344">
        <v>2.4019554537708738</v>
      </c>
      <c r="I27" s="344">
        <v>2.4019554537708738</v>
      </c>
      <c r="J27" s="311" t="s">
        <v>38</v>
      </c>
    </row>
    <row r="28" spans="1:10" s="118" customFormat="1" ht="14.25" customHeight="1">
      <c r="A28" s="75" t="s">
        <v>65</v>
      </c>
      <c r="B28" s="284"/>
      <c r="C28" s="344">
        <v>0.9586170872517622</v>
      </c>
      <c r="D28" s="344">
        <v>1.9094180578432358</v>
      </c>
      <c r="E28" s="344">
        <v>2.0862141872164246</v>
      </c>
      <c r="F28" s="344">
        <v>2.1301391397242888</v>
      </c>
      <c r="G28" s="344">
        <v>1.9885795748651283</v>
      </c>
      <c r="H28" s="344">
        <v>1.9858639352353502</v>
      </c>
      <c r="I28" s="344">
        <v>2.1450540880930666</v>
      </c>
      <c r="J28" s="311" t="s">
        <v>39</v>
      </c>
    </row>
    <row r="29" spans="1:10" s="118" customFormat="1" ht="14.25" customHeight="1">
      <c r="A29" s="75" t="s">
        <v>22</v>
      </c>
      <c r="B29" s="284"/>
      <c r="C29" s="344">
        <v>2.3535585847354143</v>
      </c>
      <c r="D29" s="344">
        <v>2.0736945061912673</v>
      </c>
      <c r="E29" s="344">
        <v>1.9640101928257738</v>
      </c>
      <c r="F29" s="344">
        <v>1.8075029381466245</v>
      </c>
      <c r="G29" s="344">
        <v>1.942093794759193</v>
      </c>
      <c r="H29" s="344">
        <v>2.0630967098387822</v>
      </c>
      <c r="I29" s="344">
        <v>2.0840527727204483</v>
      </c>
      <c r="J29" s="311" t="s">
        <v>23</v>
      </c>
    </row>
    <row r="30" spans="1:10" s="118" customFormat="1" ht="14.25" customHeight="1">
      <c r="A30" s="75" t="s">
        <v>42</v>
      </c>
      <c r="B30" s="284"/>
      <c r="C30" s="344">
        <v>1.7576970969553434</v>
      </c>
      <c r="D30" s="344">
        <v>2.133272649136726</v>
      </c>
      <c r="E30" s="344">
        <v>2.6987409507260542</v>
      </c>
      <c r="F30" s="344">
        <v>2.3256588194886292</v>
      </c>
      <c r="G30" s="344">
        <v>1.7801707589285716</v>
      </c>
      <c r="H30" s="344">
        <v>1.8909182606484987</v>
      </c>
      <c r="I30" s="344">
        <v>1.9452715760795307</v>
      </c>
      <c r="J30" s="311" t="s">
        <v>42</v>
      </c>
    </row>
    <row r="31" spans="1:10" s="118" customFormat="1" ht="14.25" customHeight="1">
      <c r="A31" s="75" t="s">
        <v>507</v>
      </c>
      <c r="B31" s="284"/>
      <c r="C31" s="344">
        <v>1.0229834148813861</v>
      </c>
      <c r="D31" s="344">
        <v>1.4953645420150299</v>
      </c>
      <c r="E31" s="344">
        <v>1.7026922480655162</v>
      </c>
      <c r="F31" s="344">
        <v>1.4826857037935153</v>
      </c>
      <c r="G31" s="344">
        <v>1.9266176766608656</v>
      </c>
      <c r="H31" s="344">
        <v>1.8657406258006406</v>
      </c>
      <c r="I31" s="344">
        <v>1.923311541025297</v>
      </c>
      <c r="J31" s="311" t="s">
        <v>508</v>
      </c>
    </row>
    <row r="32" spans="1:10" s="118" customFormat="1" ht="14.25" customHeight="1">
      <c r="A32" s="247" t="s">
        <v>60</v>
      </c>
      <c r="B32" s="306"/>
      <c r="C32" s="343">
        <v>2.2719292723362443</v>
      </c>
      <c r="D32" s="343">
        <v>3.8778515699274418</v>
      </c>
      <c r="E32" s="343">
        <v>2.7619328192110744</v>
      </c>
      <c r="F32" s="343">
        <v>1.8168622719349621</v>
      </c>
      <c r="G32" s="343">
        <v>1.8165009292557532</v>
      </c>
      <c r="H32" s="343">
        <v>1.8165009292557532</v>
      </c>
      <c r="I32" s="343">
        <v>1.8165009292557532</v>
      </c>
      <c r="J32" s="246" t="s">
        <v>70</v>
      </c>
    </row>
    <row r="33" spans="1:10" s="118" customFormat="1" ht="14.25" customHeight="1">
      <c r="A33" s="75" t="s">
        <v>61</v>
      </c>
      <c r="B33" s="284"/>
      <c r="C33" s="344">
        <v>2.3773328264128262</v>
      </c>
      <c r="D33" s="344">
        <v>2.31</v>
      </c>
      <c r="E33" s="344">
        <v>1.63</v>
      </c>
      <c r="F33" s="344">
        <v>1.7</v>
      </c>
      <c r="G33" s="344">
        <v>1.66</v>
      </c>
      <c r="H33" s="344">
        <v>1.49</v>
      </c>
      <c r="I33" s="344">
        <v>1.3999999999999997</v>
      </c>
      <c r="J33" s="311" t="s">
        <v>17</v>
      </c>
    </row>
    <row r="34" spans="1:10" s="118" customFormat="1" ht="14.25" customHeight="1">
      <c r="A34" s="75" t="s">
        <v>47</v>
      </c>
      <c r="B34" s="284"/>
      <c r="C34" s="344">
        <v>0.69544250772325844</v>
      </c>
      <c r="D34" s="344">
        <v>1</v>
      </c>
      <c r="E34" s="344">
        <v>1.1000000000000001</v>
      </c>
      <c r="F34" s="344">
        <v>1.3</v>
      </c>
      <c r="G34" s="344">
        <v>1.4</v>
      </c>
      <c r="H34" s="344">
        <v>1.4</v>
      </c>
      <c r="I34" s="344">
        <v>1.3999999999999997</v>
      </c>
      <c r="J34" s="311" t="s">
        <v>48</v>
      </c>
    </row>
    <row r="35" spans="1:10" s="118" customFormat="1" ht="14.25" customHeight="1">
      <c r="A35" s="75" t="s">
        <v>64</v>
      </c>
      <c r="B35" s="284"/>
      <c r="C35" s="344">
        <v>0.66991070239119155</v>
      </c>
      <c r="D35" s="344">
        <v>0.93563395012606043</v>
      </c>
      <c r="E35" s="344">
        <v>1.0779096340176586</v>
      </c>
      <c r="F35" s="344">
        <v>1.2586298320239677</v>
      </c>
      <c r="G35" s="344">
        <v>1.3065478307252314</v>
      </c>
      <c r="H35" s="344">
        <v>1.278467652247337</v>
      </c>
      <c r="I35" s="344">
        <v>1.3686690243507342</v>
      </c>
      <c r="J35" s="36" t="s">
        <v>43</v>
      </c>
    </row>
    <row r="36" spans="1:10" s="118" customFormat="1" ht="14.25" customHeight="1">
      <c r="A36" s="75" t="s">
        <v>20</v>
      </c>
      <c r="B36" s="284"/>
      <c r="C36" s="344">
        <v>0.60448534653162755</v>
      </c>
      <c r="D36" s="344">
        <v>0.8022435835530547</v>
      </c>
      <c r="E36" s="344">
        <v>1.0072606659690617</v>
      </c>
      <c r="F36" s="344">
        <v>0.94630645975477612</v>
      </c>
      <c r="G36" s="344">
        <v>1.0053032446242336</v>
      </c>
      <c r="H36" s="344">
        <v>1.0204352853498877</v>
      </c>
      <c r="I36" s="344">
        <v>1.1202986495631906</v>
      </c>
      <c r="J36" s="311" t="s">
        <v>21</v>
      </c>
    </row>
    <row r="37" spans="1:10" s="118" customFormat="1" ht="14.25" customHeight="1">
      <c r="A37" s="75" t="s">
        <v>46</v>
      </c>
      <c r="B37" s="284"/>
      <c r="C37" s="344">
        <v>0.5</v>
      </c>
      <c r="D37" s="344">
        <v>0.5</v>
      </c>
      <c r="E37" s="344">
        <v>0.5</v>
      </c>
      <c r="F37" s="344">
        <v>0.5</v>
      </c>
      <c r="G37" s="344">
        <v>0.5</v>
      </c>
      <c r="H37" s="344">
        <v>0.5</v>
      </c>
      <c r="I37" s="344">
        <v>0.5</v>
      </c>
      <c r="J37" s="311" t="s">
        <v>46</v>
      </c>
    </row>
    <row r="38" spans="1:10" s="118" customFormat="1" ht="14.25" customHeight="1">
      <c r="A38" s="75" t="s">
        <v>18</v>
      </c>
      <c r="B38" s="284"/>
      <c r="C38" s="344">
        <v>0.2363767862197628</v>
      </c>
      <c r="D38" s="344">
        <v>0.29247904717720874</v>
      </c>
      <c r="E38" s="344">
        <v>0.33508928268947735</v>
      </c>
      <c r="F38" s="344">
        <v>0.44213980565102107</v>
      </c>
      <c r="G38" s="344">
        <v>0.38979242019132698</v>
      </c>
      <c r="H38" s="344">
        <v>0.34707425394402852</v>
      </c>
      <c r="I38" s="344">
        <v>0.34707425394402852</v>
      </c>
      <c r="J38" s="311" t="s">
        <v>19</v>
      </c>
    </row>
    <row r="39" spans="1:10" s="118" customFormat="1" ht="14.25" customHeight="1">
      <c r="A39" s="358"/>
      <c r="B39" s="284"/>
      <c r="C39" s="344"/>
      <c r="D39" s="344"/>
      <c r="E39" s="344"/>
      <c r="F39" s="344"/>
      <c r="G39" s="344"/>
      <c r="H39" s="344"/>
      <c r="I39" s="344"/>
      <c r="J39" s="311"/>
    </row>
    <row r="40" spans="1:10" s="118" customFormat="1" ht="14.25" customHeight="1">
      <c r="A40" s="258" t="s">
        <v>94</v>
      </c>
      <c r="B40" s="237"/>
      <c r="C40" s="266"/>
      <c r="D40" s="266"/>
      <c r="E40" s="266"/>
      <c r="F40" s="266"/>
      <c r="G40" s="266"/>
      <c r="H40" s="266"/>
      <c r="I40" s="266"/>
      <c r="J40" s="246" t="s">
        <v>97</v>
      </c>
    </row>
    <row r="41" spans="1:10" s="118" customFormat="1" ht="14.25" customHeight="1">
      <c r="A41" s="75"/>
      <c r="C41" s="236"/>
      <c r="D41" s="236"/>
      <c r="E41" s="236"/>
      <c r="F41" s="236"/>
      <c r="G41" s="236"/>
      <c r="H41" s="236"/>
      <c r="I41" s="236"/>
      <c r="J41" s="75"/>
    </row>
    <row r="42" spans="1:10" s="118" customFormat="1" ht="14.25" customHeight="1">
      <c r="A42" s="35" t="s">
        <v>288</v>
      </c>
      <c r="B42" s="284"/>
      <c r="C42" s="346" t="s">
        <v>250</v>
      </c>
      <c r="D42" s="344">
        <v>5.3244138760989808</v>
      </c>
      <c r="E42" s="344">
        <v>5.6372705254497291</v>
      </c>
      <c r="F42" s="344">
        <v>5.4126927246957566</v>
      </c>
      <c r="G42" s="344">
        <v>5.4701150173831774</v>
      </c>
      <c r="H42" s="344">
        <v>5.4701150173831774</v>
      </c>
      <c r="I42" s="344">
        <v>5.4701150173831774</v>
      </c>
      <c r="J42" s="36" t="s">
        <v>288</v>
      </c>
    </row>
    <row r="43" spans="1:10" s="118" customFormat="1" ht="14.25" customHeight="1">
      <c r="A43" s="35" t="s">
        <v>8</v>
      </c>
      <c r="B43" s="284"/>
      <c r="C43" s="344">
        <v>5.5371029471540956</v>
      </c>
      <c r="D43" s="344">
        <v>5.38391541989591</v>
      </c>
      <c r="E43" s="344">
        <v>5.3511945871559217</v>
      </c>
      <c r="F43" s="344">
        <v>5.4163018185580549</v>
      </c>
      <c r="G43" s="344">
        <v>5.2716066099744996</v>
      </c>
      <c r="H43" s="344">
        <v>5.3342844813722001</v>
      </c>
      <c r="I43" s="344">
        <v>5.0504133842267693</v>
      </c>
      <c r="J43" s="36" t="s">
        <v>9</v>
      </c>
    </row>
    <row r="44" spans="1:10" s="118" customFormat="1" ht="14.25" customHeight="1">
      <c r="A44" s="75" t="s">
        <v>267</v>
      </c>
      <c r="B44" s="284"/>
      <c r="C44" s="346">
        <v>5.6897493475754075</v>
      </c>
      <c r="D44" s="344">
        <v>4.6377823473987787</v>
      </c>
      <c r="E44" s="344">
        <v>5.1931980975089713</v>
      </c>
      <c r="F44" s="344">
        <v>5.4539948052303595</v>
      </c>
      <c r="G44" s="344">
        <v>4.6479627600899978</v>
      </c>
      <c r="H44" s="344">
        <v>4.9055747714792508</v>
      </c>
      <c r="I44" s="344">
        <v>4.9365488915802214</v>
      </c>
      <c r="J44" s="311" t="s">
        <v>268</v>
      </c>
    </row>
    <row r="45" spans="1:10" s="118" customFormat="1" ht="14.25" customHeight="1">
      <c r="A45" s="75" t="s">
        <v>104</v>
      </c>
      <c r="B45" s="284"/>
      <c r="C45" s="346">
        <v>3.3534875954140002</v>
      </c>
      <c r="D45" s="346">
        <v>3.7890867281275109</v>
      </c>
      <c r="E45" s="346">
        <v>4.1777346036779655</v>
      </c>
      <c r="F45" s="346">
        <v>4.3354650534335368</v>
      </c>
      <c r="G45" s="346">
        <v>4.4470249430001569</v>
      </c>
      <c r="H45" s="346">
        <v>4.5305842823611879</v>
      </c>
      <c r="I45" s="346">
        <v>4.6771032630885276</v>
      </c>
      <c r="J45" s="311" t="s">
        <v>104</v>
      </c>
    </row>
    <row r="46" spans="1:10" s="118" customFormat="1" ht="14.25" customHeight="1">
      <c r="A46" s="35" t="s">
        <v>54</v>
      </c>
      <c r="B46" s="284"/>
      <c r="C46" s="344">
        <v>4.6000593407654948</v>
      </c>
      <c r="D46" s="344">
        <v>5.2015277753997644</v>
      </c>
      <c r="E46" s="344">
        <v>5.812318628100396</v>
      </c>
      <c r="F46" s="344">
        <v>5.9172823105803962</v>
      </c>
      <c r="G46" s="344">
        <v>4.8945738167318851</v>
      </c>
      <c r="H46" s="344">
        <v>4.0532108640081494</v>
      </c>
      <c r="I46" s="344">
        <v>3.8663510693167149</v>
      </c>
      <c r="J46" s="36" t="s">
        <v>55</v>
      </c>
    </row>
    <row r="47" spans="1:10" s="118" customFormat="1" ht="14.25" customHeight="1">
      <c r="A47" s="35" t="s">
        <v>7</v>
      </c>
      <c r="B47" s="284"/>
      <c r="C47" s="344">
        <v>2.6868491496845968</v>
      </c>
      <c r="D47" s="344">
        <v>2.7612300170228581</v>
      </c>
      <c r="E47" s="344">
        <v>3.6550892618585618</v>
      </c>
      <c r="F47" s="344">
        <v>3.6754783662600832</v>
      </c>
      <c r="G47" s="344">
        <v>3.8019395456765457</v>
      </c>
      <c r="H47" s="344">
        <v>3.5805124197543416</v>
      </c>
      <c r="I47" s="344">
        <v>3.7379986134544283</v>
      </c>
      <c r="J47" s="36" t="s">
        <v>7</v>
      </c>
    </row>
    <row r="48" spans="1:10" s="118" customFormat="1" ht="14.25" customHeight="1">
      <c r="A48" s="75" t="s">
        <v>10</v>
      </c>
      <c r="B48" s="284"/>
      <c r="C48" s="344">
        <v>2.4135015366641563</v>
      </c>
      <c r="D48" s="344">
        <v>3.4683611280728961</v>
      </c>
      <c r="E48" s="344">
        <v>3.6464069801579364</v>
      </c>
      <c r="F48" s="344">
        <v>3.7737434456768697</v>
      </c>
      <c r="G48" s="344">
        <v>3.624199370905556</v>
      </c>
      <c r="H48" s="344">
        <v>3.4269162463501965</v>
      </c>
      <c r="I48" s="344">
        <v>3.4063111335460587</v>
      </c>
      <c r="J48" s="36" t="s">
        <v>11</v>
      </c>
    </row>
    <row r="49" spans="1:10" s="118" customFormat="1" ht="14.25" customHeight="1">
      <c r="A49" s="65"/>
      <c r="B49" s="284"/>
      <c r="C49" s="357"/>
      <c r="D49" s="357"/>
      <c r="E49" s="357"/>
      <c r="F49" s="357"/>
      <c r="G49" s="357"/>
      <c r="H49" s="357"/>
      <c r="I49" s="357"/>
      <c r="J49" s="349"/>
    </row>
    <row r="50" spans="1:10" s="118" customFormat="1" ht="10" customHeight="1"/>
    <row r="51" spans="1:10" ht="12" customHeight="1">
      <c r="A51" s="608" t="s">
        <v>1</v>
      </c>
      <c r="B51" s="545" t="s">
        <v>2</v>
      </c>
      <c r="C51" s="610"/>
      <c r="J51" s="56" t="s">
        <v>3</v>
      </c>
    </row>
    <row r="52" spans="1:10" ht="12" customHeight="1">
      <c r="A52" s="609"/>
      <c r="B52" s="57" t="s">
        <v>746</v>
      </c>
      <c r="C52" s="19"/>
      <c r="J52" s="22"/>
    </row>
    <row r="53" spans="1:10" ht="12" customHeight="1">
      <c r="A53" s="609"/>
      <c r="B53" s="244" t="s">
        <v>73</v>
      </c>
      <c r="C53" s="19"/>
      <c r="J53" s="22"/>
    </row>
    <row r="54" spans="1:10" ht="12" customHeight="1">
      <c r="A54" s="609"/>
      <c r="B54" s="244" t="s">
        <v>113</v>
      </c>
      <c r="C54" s="19"/>
      <c r="J54" s="22"/>
    </row>
    <row r="55" spans="1:10" ht="23" customHeight="1">
      <c r="A55" s="1"/>
      <c r="B55" s="1"/>
      <c r="C55" s="1"/>
      <c r="D55" s="25"/>
      <c r="E55" s="25"/>
      <c r="F55" s="25"/>
      <c r="G55" s="25"/>
      <c r="H55" s="25"/>
      <c r="I55" s="25"/>
      <c r="J55" s="109" t="s">
        <v>607</v>
      </c>
    </row>
    <row r="56" spans="1:10" ht="12" customHeight="1">
      <c r="A56" s="1"/>
      <c r="B56" s="3"/>
      <c r="C56" s="3"/>
      <c r="D56" s="3"/>
      <c r="E56" s="3"/>
      <c r="F56" s="3"/>
      <c r="G56" s="3"/>
      <c r="H56" s="3"/>
      <c r="I56" s="3"/>
      <c r="J56" s="59" t="s">
        <v>1002</v>
      </c>
    </row>
    <row r="57" spans="1:10" ht="18" customHeight="1">
      <c r="A57" s="550">
        <v>63</v>
      </c>
      <c r="B57" s="107" t="s">
        <v>74</v>
      </c>
      <c r="C57" s="5"/>
      <c r="D57" s="5"/>
      <c r="E57" s="5"/>
      <c r="F57" s="5"/>
      <c r="G57" s="5"/>
      <c r="H57" s="5"/>
      <c r="I57" s="5"/>
      <c r="J57" s="309" t="s">
        <v>12</v>
      </c>
    </row>
    <row r="58" spans="1:10" ht="18" customHeight="1">
      <c r="A58" s="551"/>
      <c r="B58" s="341" t="s">
        <v>75</v>
      </c>
      <c r="C58" s="153"/>
      <c r="D58" s="153"/>
      <c r="E58" s="153"/>
      <c r="F58" s="153"/>
      <c r="G58" s="153"/>
      <c r="H58" s="153"/>
      <c r="I58" s="153"/>
      <c r="J58" s="340" t="s">
        <v>13</v>
      </c>
    </row>
    <row r="59" spans="1:10" s="118" customFormat="1" ht="14.25" customHeight="1"/>
    <row r="60" spans="1:10" s="118" customFormat="1" ht="14.25" customHeight="1"/>
    <row r="61" spans="1:10" s="118" customFormat="1" ht="14.25" customHeight="1"/>
    <row r="62" spans="1:10" ht="18.75" customHeight="1">
      <c r="A62" s="34" t="s">
        <v>112</v>
      </c>
      <c r="B62" s="88"/>
      <c r="C62" s="110">
        <v>2010</v>
      </c>
      <c r="D62" s="110">
        <v>2015</v>
      </c>
      <c r="E62" s="110">
        <v>2019</v>
      </c>
      <c r="F62" s="110">
        <v>2020</v>
      </c>
      <c r="G62" s="110">
        <v>2021</v>
      </c>
      <c r="H62" s="110">
        <v>2022</v>
      </c>
      <c r="I62" s="110" t="s">
        <v>967</v>
      </c>
      <c r="J62" s="248" t="s">
        <v>112</v>
      </c>
    </row>
    <row r="63" spans="1:10" s="118" customFormat="1" ht="14.25" customHeight="1">
      <c r="B63" s="313"/>
      <c r="C63" s="326"/>
      <c r="D63" s="326"/>
      <c r="E63" s="326"/>
      <c r="F63" s="326"/>
      <c r="G63" s="326"/>
      <c r="H63" s="326"/>
      <c r="I63" s="326"/>
      <c r="J63" s="347"/>
    </row>
    <row r="64" spans="1:10" s="118" customFormat="1" ht="14.25" customHeight="1">
      <c r="A64" s="258" t="s">
        <v>94</v>
      </c>
      <c r="B64" s="237"/>
      <c r="C64" s="257"/>
      <c r="D64" s="266"/>
      <c r="E64" s="266"/>
      <c r="F64" s="266"/>
      <c r="G64" s="266"/>
      <c r="H64" s="266"/>
      <c r="I64" s="266"/>
      <c r="J64" s="246" t="s">
        <v>97</v>
      </c>
    </row>
    <row r="65" spans="1:10" s="118" customFormat="1" ht="14.25" customHeight="1">
      <c r="A65" s="75"/>
      <c r="J65" s="75"/>
    </row>
    <row r="66" spans="1:10" s="118" customFormat="1" ht="14.25" customHeight="1">
      <c r="A66" s="324" t="s">
        <v>67</v>
      </c>
      <c r="B66" s="284"/>
      <c r="C66" s="344">
        <v>3.1568180055376205</v>
      </c>
      <c r="D66" s="344">
        <v>3.1415321408256789</v>
      </c>
      <c r="E66" s="344">
        <v>3.0412321040030452</v>
      </c>
      <c r="F66" s="344">
        <v>3.2263399522100809</v>
      </c>
      <c r="G66" s="344">
        <v>3.2393071240284592</v>
      </c>
      <c r="H66" s="344">
        <v>3.134381740268291</v>
      </c>
      <c r="I66" s="344">
        <v>2.9818166549078069</v>
      </c>
      <c r="J66" s="311" t="s">
        <v>26</v>
      </c>
    </row>
    <row r="67" spans="1:10" s="118" customFormat="1" ht="14.25" customHeight="1">
      <c r="A67" s="324" t="s">
        <v>72</v>
      </c>
      <c r="B67" s="284"/>
      <c r="C67" s="344">
        <v>2.22907849888878</v>
      </c>
      <c r="D67" s="344">
        <v>2.5079225623301626</v>
      </c>
      <c r="E67" s="344">
        <v>2.7202967026159439</v>
      </c>
      <c r="F67" s="344">
        <v>2.8039943826727085</v>
      </c>
      <c r="G67" s="344">
        <v>2.8547052157154993</v>
      </c>
      <c r="H67" s="344">
        <v>2.6605439466377536</v>
      </c>
      <c r="I67" s="344">
        <v>2.8814128303400279</v>
      </c>
      <c r="J67" s="311" t="s">
        <v>98</v>
      </c>
    </row>
    <row r="68" spans="1:10" s="118" customFormat="1" ht="14.25" customHeight="1">
      <c r="A68" s="35" t="s">
        <v>105</v>
      </c>
      <c r="B68" s="284"/>
      <c r="C68" s="344">
        <v>2.2510244506067401</v>
      </c>
      <c r="D68" s="344">
        <v>2.4086831071538604</v>
      </c>
      <c r="E68" s="344">
        <v>2.6205689122715214</v>
      </c>
      <c r="F68" s="344">
        <v>2.746440065412004</v>
      </c>
      <c r="G68" s="344">
        <v>2.6948046326640149</v>
      </c>
      <c r="H68" s="344">
        <v>2.6720721931535341</v>
      </c>
      <c r="I68" s="344">
        <v>2.7502655725193468</v>
      </c>
      <c r="J68" s="36" t="s">
        <v>102</v>
      </c>
    </row>
    <row r="69" spans="1:10" s="118" customFormat="1" ht="14.25" customHeight="1">
      <c r="A69" s="35" t="s">
        <v>5</v>
      </c>
      <c r="B69" s="284"/>
      <c r="C69" s="344">
        <v>3.9428651910629151</v>
      </c>
      <c r="D69" s="344">
        <v>4.8688821722998021</v>
      </c>
      <c r="E69" s="344">
        <v>2.6998694095142297</v>
      </c>
      <c r="F69" s="344">
        <v>2.4588453192461044</v>
      </c>
      <c r="G69" s="344">
        <v>2.4043429199030051</v>
      </c>
      <c r="H69" s="344">
        <v>2.6831053368071975</v>
      </c>
      <c r="I69" s="344">
        <v>2.5140708576316078</v>
      </c>
      <c r="J69" s="36" t="s">
        <v>6</v>
      </c>
    </row>
    <row r="70" spans="1:10" s="118" customFormat="1" ht="14.25" customHeight="1">
      <c r="A70" s="35" t="s">
        <v>403</v>
      </c>
      <c r="B70" s="284"/>
      <c r="C70" s="346">
        <v>1.1211107011957728</v>
      </c>
      <c r="D70" s="346">
        <v>1.1564742153758902</v>
      </c>
      <c r="E70" s="346">
        <v>1.1444543714833579</v>
      </c>
      <c r="F70" s="346">
        <v>1.6292298045946443</v>
      </c>
      <c r="G70" s="346">
        <v>1.4086341903248358</v>
      </c>
      <c r="H70" s="346">
        <v>1.5077035301762067</v>
      </c>
      <c r="I70" s="346">
        <v>1.863752896394431</v>
      </c>
      <c r="J70" s="36" t="s">
        <v>404</v>
      </c>
    </row>
    <row r="71" spans="1:10" s="118" customFormat="1" ht="14.25" customHeight="1">
      <c r="A71" s="75" t="s">
        <v>96</v>
      </c>
      <c r="B71" s="284"/>
      <c r="C71" s="344">
        <v>1.4319952961808968</v>
      </c>
      <c r="D71" s="344">
        <v>1.4895800555638525</v>
      </c>
      <c r="E71" s="344">
        <v>1.529197817265129</v>
      </c>
      <c r="F71" s="344">
        <v>1.4454387331684206</v>
      </c>
      <c r="G71" s="344">
        <v>1.6519932699285629</v>
      </c>
      <c r="H71" s="344">
        <v>1.5993246509126011</v>
      </c>
      <c r="I71" s="344">
        <v>1.5993246509126011</v>
      </c>
      <c r="J71" s="311" t="s">
        <v>96</v>
      </c>
    </row>
    <row r="72" spans="1:10" s="118" customFormat="1" ht="14.25" customHeight="1">
      <c r="A72" s="35" t="s">
        <v>56</v>
      </c>
      <c r="B72" s="284"/>
      <c r="C72" s="344">
        <v>1.1559550455071816</v>
      </c>
      <c r="D72" s="344">
        <v>1.3907647128084721</v>
      </c>
      <c r="E72" s="344">
        <v>1.7710414307014408</v>
      </c>
      <c r="F72" s="344">
        <v>1.619679962813795</v>
      </c>
      <c r="G72" s="344">
        <v>1.5264951763266401</v>
      </c>
      <c r="H72" s="344">
        <v>1.5399143130509247</v>
      </c>
      <c r="I72" s="344">
        <v>1.561638825495</v>
      </c>
      <c r="J72" s="36" t="s">
        <v>57</v>
      </c>
    </row>
    <row r="73" spans="1:10" s="118" customFormat="1" ht="14.25" customHeight="1">
      <c r="A73" s="35" t="s">
        <v>106</v>
      </c>
      <c r="B73" s="284"/>
      <c r="C73" s="344">
        <v>1.8081624456585301</v>
      </c>
      <c r="D73" s="344">
        <v>2.1186026064141328</v>
      </c>
      <c r="E73" s="344">
        <v>1.7794600397558067</v>
      </c>
      <c r="F73" s="344">
        <v>1.8576538494370212</v>
      </c>
      <c r="G73" s="344">
        <v>1.6253320643703735</v>
      </c>
      <c r="H73" s="344">
        <v>1.2667859491805429</v>
      </c>
      <c r="I73" s="344">
        <v>1.4046121526619413</v>
      </c>
      <c r="J73" s="36" t="s">
        <v>280</v>
      </c>
    </row>
    <row r="74" spans="1:10" s="118" customFormat="1" ht="14.25" customHeight="1">
      <c r="A74" s="75" t="s">
        <v>108</v>
      </c>
      <c r="B74" s="284"/>
      <c r="C74" s="344">
        <v>0.87232263397819332</v>
      </c>
      <c r="D74" s="344">
        <v>0.88626369505276836</v>
      </c>
      <c r="E74" s="344">
        <v>0.79699921709265309</v>
      </c>
      <c r="F74" s="344">
        <v>1.068136179635961</v>
      </c>
      <c r="G74" s="344">
        <v>1.0734744027792251</v>
      </c>
      <c r="H74" s="344">
        <v>1.0985207210118781</v>
      </c>
      <c r="I74" s="344">
        <v>1.0803436443491439</v>
      </c>
      <c r="J74" s="311" t="s">
        <v>95</v>
      </c>
    </row>
    <row r="75" spans="1:10" s="118" customFormat="1" ht="14.25" customHeight="1">
      <c r="A75" s="75" t="s">
        <v>266</v>
      </c>
      <c r="B75" s="284"/>
      <c r="C75" s="344">
        <v>0.61112139786280162</v>
      </c>
      <c r="D75" s="344">
        <v>0.88234309733871574</v>
      </c>
      <c r="E75" s="344">
        <v>0.95949195990256153</v>
      </c>
      <c r="F75" s="344">
        <v>1.0012580540291856</v>
      </c>
      <c r="G75" s="344">
        <v>0.97593328898412535</v>
      </c>
      <c r="H75" s="344">
        <v>0.96831470958605037</v>
      </c>
      <c r="I75" s="344">
        <v>1.0599228713033284</v>
      </c>
      <c r="J75" s="311" t="s">
        <v>884</v>
      </c>
    </row>
    <row r="76" spans="1:10" s="118" customFormat="1" ht="14.25" customHeight="1">
      <c r="A76" s="35" t="s">
        <v>275</v>
      </c>
      <c r="B76" s="284"/>
      <c r="C76" s="344">
        <v>0.67276922163522401</v>
      </c>
      <c r="D76" s="344">
        <v>0.71387447267418036</v>
      </c>
      <c r="E76" s="344">
        <v>0.77357096292793193</v>
      </c>
      <c r="F76" s="344">
        <v>0.86904717777203455</v>
      </c>
      <c r="G76" s="344">
        <v>0.83816247099957852</v>
      </c>
      <c r="H76" s="344">
        <v>0.87019643796631541</v>
      </c>
      <c r="I76" s="344">
        <v>0.914997979845109</v>
      </c>
      <c r="J76" s="36" t="s">
        <v>276</v>
      </c>
    </row>
    <row r="77" spans="1:10" s="118" customFormat="1" ht="14.25" customHeight="1">
      <c r="A77" s="75" t="s">
        <v>4</v>
      </c>
      <c r="B77" s="284"/>
      <c r="C77" s="344">
        <v>0.65530147671017602</v>
      </c>
      <c r="D77" s="344">
        <v>0.58927115423730902</v>
      </c>
      <c r="E77" s="344">
        <v>0.66298643946479197</v>
      </c>
      <c r="F77" s="344">
        <v>0.61755498375066364</v>
      </c>
      <c r="G77" s="344">
        <v>0.66836761982307702</v>
      </c>
      <c r="H77" s="344">
        <v>0.75201457103432845</v>
      </c>
      <c r="I77" s="344">
        <v>0.70756074567800786</v>
      </c>
      <c r="J77" s="311" t="s">
        <v>4</v>
      </c>
    </row>
    <row r="78" spans="1:10" s="118" customFormat="1" ht="14.25" customHeight="1">
      <c r="A78" s="35" t="s">
        <v>269</v>
      </c>
      <c r="B78" s="284"/>
      <c r="C78" s="344">
        <v>0.18659267262467319</v>
      </c>
      <c r="D78" s="344">
        <v>0.20006311010422267</v>
      </c>
      <c r="E78" s="344">
        <v>0.32645746937201131</v>
      </c>
      <c r="F78" s="344">
        <v>0.34324182493425087</v>
      </c>
      <c r="G78" s="344">
        <v>0.5091767832282259</v>
      </c>
      <c r="H78" s="344">
        <v>0.6121757862963465</v>
      </c>
      <c r="I78" s="344">
        <v>0.61644014166219585</v>
      </c>
      <c r="J78" s="36" t="s">
        <v>270</v>
      </c>
    </row>
    <row r="79" spans="1:10" s="118" customFormat="1" ht="14.25" customHeight="1">
      <c r="A79" s="75" t="s">
        <v>71</v>
      </c>
      <c r="B79" s="284"/>
      <c r="C79" s="344">
        <v>0.85409883768665573</v>
      </c>
      <c r="D79" s="344">
        <v>0.84835866825438677</v>
      </c>
      <c r="E79" s="344">
        <v>0.45804787334042424</v>
      </c>
      <c r="F79" s="344">
        <v>0.53549342233735575</v>
      </c>
      <c r="G79" s="344">
        <v>0.50758866012505521</v>
      </c>
      <c r="H79" s="344">
        <v>0.52193556434580191</v>
      </c>
      <c r="I79" s="344">
        <v>0.46554115942718322</v>
      </c>
      <c r="J79" s="36" t="s">
        <v>88</v>
      </c>
    </row>
    <row r="80" spans="1:10" s="118" customFormat="1" ht="14.25" customHeight="1">
      <c r="A80" s="35" t="s">
        <v>100</v>
      </c>
      <c r="B80" s="284"/>
      <c r="C80" s="344">
        <v>0.33545760775055278</v>
      </c>
      <c r="D80" s="344">
        <v>0.46830761380034347</v>
      </c>
      <c r="E80" s="344">
        <v>0.63756483946921672</v>
      </c>
      <c r="F80" s="344">
        <v>0.52282904220247572</v>
      </c>
      <c r="G80" s="344">
        <v>0.46776287020631113</v>
      </c>
      <c r="H80" s="344">
        <v>0.38416138526523702</v>
      </c>
      <c r="I80" s="344">
        <v>0.42636579839800692</v>
      </c>
      <c r="J80" s="36" t="s">
        <v>100</v>
      </c>
    </row>
    <row r="81" spans="1:10" s="118" customFormat="1" ht="14.25" customHeight="1">
      <c r="A81" s="35" t="s">
        <v>107</v>
      </c>
      <c r="B81" s="284"/>
      <c r="C81" s="344">
        <v>0.38719283998457238</v>
      </c>
      <c r="D81" s="344">
        <v>0.41651061567548014</v>
      </c>
      <c r="E81" s="344">
        <v>0.42900775149040549</v>
      </c>
      <c r="F81" s="344">
        <v>0.40735961374103913</v>
      </c>
      <c r="G81" s="344">
        <v>0.41994691737344925</v>
      </c>
      <c r="H81" s="344">
        <v>0.40892713615036419</v>
      </c>
      <c r="I81" s="344">
        <v>0.41204745485178279</v>
      </c>
      <c r="J81" s="36" t="s">
        <v>103</v>
      </c>
    </row>
    <row r="82" spans="1:10" s="118" customFormat="1" ht="14.25" customHeight="1">
      <c r="A82" s="75" t="s">
        <v>271</v>
      </c>
      <c r="B82" s="284"/>
      <c r="C82" s="344">
        <v>0.24835678079252979</v>
      </c>
      <c r="D82" s="344">
        <v>0.42663065950912055</v>
      </c>
      <c r="E82" s="344">
        <v>0.35409882394718323</v>
      </c>
      <c r="F82" s="344">
        <v>0.36656418775873423</v>
      </c>
      <c r="G82" s="344">
        <v>0.30256434582207847</v>
      </c>
      <c r="H82" s="344">
        <v>0.3667316899396762</v>
      </c>
      <c r="I82" s="344">
        <v>0.30816832351078549</v>
      </c>
      <c r="J82" s="311" t="s">
        <v>272</v>
      </c>
    </row>
    <row r="83" spans="1:10" s="118" customFormat="1" ht="14.25" customHeight="1">
      <c r="A83" s="35" t="s">
        <v>648</v>
      </c>
      <c r="B83" s="284"/>
      <c r="C83" s="344">
        <v>0.20740225648614646</v>
      </c>
      <c r="D83" s="344">
        <v>0.25607848764550262</v>
      </c>
      <c r="E83" s="344">
        <v>0.21412260884405571</v>
      </c>
      <c r="F83" s="344">
        <v>0.21869947914573251</v>
      </c>
      <c r="G83" s="344">
        <v>0.21115524033452027</v>
      </c>
      <c r="H83" s="344">
        <v>0.18698751676042635</v>
      </c>
      <c r="I83" s="344">
        <v>0.18698751676042635</v>
      </c>
      <c r="J83" s="36" t="s">
        <v>648</v>
      </c>
    </row>
    <row r="84" spans="1:10" s="118" customFormat="1" ht="14.25" customHeight="1">
      <c r="A84" s="75" t="s">
        <v>101</v>
      </c>
      <c r="B84" s="284"/>
      <c r="C84" s="344">
        <v>5.2087899271153711E-2</v>
      </c>
      <c r="D84" s="344">
        <v>3.9036362704205248E-2</v>
      </c>
      <c r="E84" s="344">
        <v>4.7628402127585442E-2</v>
      </c>
      <c r="F84" s="344">
        <v>6.9489921182182335E-2</v>
      </c>
      <c r="G84" s="344">
        <v>7.9008031132714374E-2</v>
      </c>
      <c r="H84" s="344">
        <v>9.5426571470868457E-2</v>
      </c>
      <c r="I84" s="344">
        <v>8.7024681007218288E-2</v>
      </c>
      <c r="J84" s="311" t="s">
        <v>101</v>
      </c>
    </row>
    <row r="85" spans="1:10" s="118" customFormat="1" ht="14.25" customHeight="1"/>
    <row r="86" spans="1:10" s="118" customFormat="1" ht="14.25" customHeight="1"/>
    <row r="87" spans="1:10" s="118" customFormat="1" ht="14.25" customHeight="1"/>
    <row r="88" spans="1:10" s="118" customFormat="1" ht="14.25" customHeight="1"/>
    <row r="89" spans="1:10" s="118" customFormat="1" ht="14.25" customHeight="1"/>
    <row r="90" spans="1:10" s="118" customFormat="1" ht="14.25" customHeight="1"/>
    <row r="91" spans="1:10" s="118" customFormat="1" ht="14.25" customHeight="1"/>
    <row r="92" spans="1:10" s="118" customFormat="1" ht="14.25" customHeight="1"/>
    <row r="93" spans="1:10" s="118" customFormat="1" ht="14.25" customHeight="1"/>
    <row r="94" spans="1:10" s="118" customFormat="1" ht="14.25" customHeight="1"/>
    <row r="95" spans="1:10" s="118" customFormat="1" ht="14.25" customHeight="1"/>
    <row r="96" spans="1:10" s="118" customFormat="1" ht="14.25" customHeight="1"/>
    <row r="97" spans="1:10" s="118" customFormat="1" ht="14.25" customHeight="1"/>
    <row r="98" spans="1:10" s="118" customFormat="1" ht="14.25" customHeight="1"/>
    <row r="99" spans="1:10" s="118" customFormat="1" ht="14.25" customHeight="1"/>
    <row r="100" spans="1:10" s="118" customFormat="1" ht="14.25" customHeight="1"/>
    <row r="101" spans="1:10" s="118" customFormat="1" ht="14.25" customHeight="1"/>
    <row r="102" spans="1:10" s="118" customFormat="1" ht="14.25" customHeight="1"/>
    <row r="103" spans="1:10" s="118" customFormat="1" ht="14.25" customHeight="1"/>
    <row r="104" spans="1:10" s="118" customFormat="1" ht="10" customHeight="1"/>
    <row r="105" spans="1:10" ht="12" customHeight="1">
      <c r="A105" s="608"/>
      <c r="B105" s="57" t="s">
        <v>746</v>
      </c>
      <c r="C105" s="19"/>
      <c r="J105" s="22"/>
    </row>
    <row r="106" spans="1:10" ht="12" customHeight="1">
      <c r="A106" s="609"/>
      <c r="B106" s="244" t="s">
        <v>73</v>
      </c>
      <c r="J106" s="22"/>
    </row>
    <row r="107" spans="1:10" ht="12" customHeight="1">
      <c r="A107" s="609"/>
      <c r="B107" s="244" t="s">
        <v>113</v>
      </c>
    </row>
    <row r="108" spans="1:10" ht="12" customHeight="1">
      <c r="A108" s="609"/>
    </row>
  </sheetData>
  <mergeCells count="5">
    <mergeCell ref="A3:A4"/>
    <mergeCell ref="B51:C51"/>
    <mergeCell ref="A51:A54"/>
    <mergeCell ref="A105:A108"/>
    <mergeCell ref="A57:A58"/>
  </mergeCells>
  <hyperlinks>
    <hyperlink ref="J3" location="'Inhoudsopgave Zuivel in cijfers'!A1" display="Terug naar inhoudsopgave" xr:uid="{93A5120C-D961-444F-B3B3-3982182BF510}"/>
    <hyperlink ref="J4" location="'Inhoudsopgave Zuivel in cijfers'!A1" display="Back to table of contents" xr:uid="{D796F613-2249-4769-A112-0028F2C615B1}"/>
  </hyperlinks>
  <printOptions horizontalCentered="1"/>
  <pageMargins left="0.39370078740157483" right="0.39370078740157483" top="0.39370078740157483" bottom="0.39370078740157483" header="0" footer="0"/>
  <pageSetup paperSize="9"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sheetPr>
    <tabColor rgb="FFBBD25B"/>
  </sheetPr>
  <dimension ref="A1:M108"/>
  <sheetViews>
    <sheetView showWhiteSpace="0" zoomScaleNormal="100" workbookViewId="0"/>
  </sheetViews>
  <sheetFormatPr baseColWidth="10" defaultColWidth="9.5" defaultRowHeight="14.5" customHeight="1"/>
  <cols>
    <col min="1" max="1" width="9.5" style="2"/>
    <col min="2" max="2" width="20" style="2" customWidth="1"/>
    <col min="3" max="9" width="11.5" style="2" customWidth="1"/>
    <col min="10" max="10" width="28.5" style="2" customWidth="1"/>
    <col min="11" max="11" width="9.5" style="2" customWidth="1"/>
    <col min="12" max="12" width="9.75" style="2" customWidth="1"/>
    <col min="13" max="14" width="9.5" style="2"/>
    <col min="15" max="15" width="4.5" style="2" customWidth="1"/>
    <col min="16" max="16384" width="9.5" style="2"/>
  </cols>
  <sheetData>
    <row r="1" spans="1:12" ht="23" customHeight="1">
      <c r="A1" s="1"/>
      <c r="B1" s="1"/>
      <c r="C1" s="1"/>
      <c r="D1" s="25"/>
      <c r="E1" s="25"/>
      <c r="F1" s="25"/>
      <c r="G1" s="25"/>
      <c r="H1" s="25"/>
      <c r="I1" s="25"/>
      <c r="J1" s="109" t="s">
        <v>607</v>
      </c>
    </row>
    <row r="2" spans="1:12" ht="12" customHeight="1">
      <c r="A2" s="1"/>
      <c r="B2" s="3"/>
      <c r="C2" s="3"/>
      <c r="D2" s="3"/>
      <c r="E2" s="3"/>
      <c r="F2" s="3"/>
      <c r="G2" s="3"/>
      <c r="H2" s="3"/>
      <c r="I2" s="3"/>
      <c r="J2" s="59" t="s">
        <v>1002</v>
      </c>
    </row>
    <row r="3" spans="1:12" ht="18" customHeight="1">
      <c r="A3" s="550">
        <v>64</v>
      </c>
      <c r="B3" s="107" t="s">
        <v>76</v>
      </c>
      <c r="C3" s="5"/>
      <c r="D3" s="5"/>
      <c r="E3" s="5"/>
      <c r="F3" s="5"/>
      <c r="G3" s="5"/>
      <c r="H3" s="5"/>
      <c r="I3" s="5"/>
      <c r="J3" s="125" t="s">
        <v>583</v>
      </c>
    </row>
    <row r="4" spans="1:12" ht="18" customHeight="1">
      <c r="A4" s="551"/>
      <c r="B4" s="341" t="s">
        <v>77</v>
      </c>
      <c r="C4" s="153"/>
      <c r="D4" s="153"/>
      <c r="E4" s="153"/>
      <c r="F4" s="153"/>
      <c r="G4" s="153"/>
      <c r="H4" s="153"/>
      <c r="I4" s="153"/>
      <c r="J4" s="225" t="s">
        <v>584</v>
      </c>
    </row>
    <row r="5" spans="1:12" s="118" customFormat="1" ht="14.25" customHeight="1"/>
    <row r="6" spans="1:12" s="118" customFormat="1" ht="14.25" customHeight="1"/>
    <row r="7" spans="1:12" s="118" customFormat="1" ht="14.25" customHeight="1">
      <c r="L7" s="67"/>
    </row>
    <row r="8" spans="1:12" ht="18.75" customHeight="1">
      <c r="A8" s="34" t="s">
        <v>112</v>
      </c>
      <c r="B8" s="88"/>
      <c r="C8" s="110">
        <v>2010</v>
      </c>
      <c r="D8" s="110">
        <v>2015</v>
      </c>
      <c r="E8" s="110">
        <v>2019</v>
      </c>
      <c r="F8" s="110">
        <v>2020</v>
      </c>
      <c r="G8" s="110">
        <v>2021</v>
      </c>
      <c r="H8" s="110">
        <v>2022</v>
      </c>
      <c r="I8" s="110" t="s">
        <v>967</v>
      </c>
      <c r="J8" s="248" t="s">
        <v>112</v>
      </c>
      <c r="L8" s="7"/>
    </row>
    <row r="9" spans="1:12" s="118" customFormat="1" ht="14.25" customHeight="1">
      <c r="L9" s="67"/>
    </row>
    <row r="10" spans="1:12" s="118" customFormat="1" ht="14.25" customHeight="1">
      <c r="A10" s="321" t="s">
        <v>765</v>
      </c>
      <c r="B10" s="319"/>
      <c r="C10" s="343">
        <v>58.007628119604917</v>
      </c>
      <c r="D10" s="343">
        <v>53.88231715708698</v>
      </c>
      <c r="E10" s="343">
        <v>50.738966046608745</v>
      </c>
      <c r="F10" s="343">
        <v>52.29172081551922</v>
      </c>
      <c r="G10" s="343">
        <v>50.516198609540687</v>
      </c>
      <c r="H10" s="343">
        <v>49.091852527367429</v>
      </c>
      <c r="I10" s="343">
        <v>48.359960466261548</v>
      </c>
      <c r="J10" s="312" t="s">
        <v>765</v>
      </c>
      <c r="L10" s="67"/>
    </row>
    <row r="11" spans="1:12" s="118" customFormat="1" ht="14.25" customHeight="1">
      <c r="A11" s="324"/>
      <c r="B11" s="316"/>
      <c r="C11" s="344"/>
      <c r="D11" s="344"/>
      <c r="E11" s="344"/>
      <c r="F11" s="344"/>
      <c r="G11" s="344"/>
      <c r="H11" s="344"/>
      <c r="I11" s="344"/>
      <c r="J11" s="36"/>
      <c r="L11" s="67"/>
    </row>
    <row r="12" spans="1:12" s="118" customFormat="1" ht="14.25" customHeight="1">
      <c r="A12" s="324" t="s">
        <v>37</v>
      </c>
      <c r="B12" s="316"/>
      <c r="C12" s="344">
        <v>111.19918931012398</v>
      </c>
      <c r="D12" s="344">
        <v>111.22497520992616</v>
      </c>
      <c r="E12" s="344">
        <v>111.31995578789949</v>
      </c>
      <c r="F12" s="344">
        <v>108.61023327953285</v>
      </c>
      <c r="G12" s="344">
        <v>103.71843992533648</v>
      </c>
      <c r="H12" s="344">
        <v>101.42545541931767</v>
      </c>
      <c r="I12" s="344">
        <v>98.644833286187406</v>
      </c>
      <c r="J12" s="311" t="s">
        <v>38</v>
      </c>
      <c r="L12" s="67"/>
    </row>
    <row r="13" spans="1:12" s="118" customFormat="1" ht="14.25" customHeight="1">
      <c r="A13" s="324" t="s">
        <v>33</v>
      </c>
      <c r="B13" s="316"/>
      <c r="C13" s="344">
        <v>133.38678251465967</v>
      </c>
      <c r="D13" s="344">
        <v>125.60867650646921</v>
      </c>
      <c r="E13" s="344">
        <v>103.89805132748459</v>
      </c>
      <c r="F13" s="344">
        <v>99.753834446250465</v>
      </c>
      <c r="G13" s="344">
        <v>98.428554026068937</v>
      </c>
      <c r="H13" s="344">
        <v>91.681197220691502</v>
      </c>
      <c r="I13" s="344">
        <v>88.338449810174083</v>
      </c>
      <c r="J13" s="311" t="s">
        <v>33</v>
      </c>
    </row>
    <row r="14" spans="1:12" s="118" customFormat="1" ht="14.25" customHeight="1">
      <c r="A14" s="324" t="s">
        <v>507</v>
      </c>
      <c r="B14" s="316"/>
      <c r="C14" s="344">
        <v>71.376342811042164</v>
      </c>
      <c r="D14" s="344">
        <v>73.189874391959904</v>
      </c>
      <c r="E14" s="344">
        <v>76.855853021849157</v>
      </c>
      <c r="F14" s="344">
        <v>73.51666456750425</v>
      </c>
      <c r="G14" s="344">
        <v>69.81804943675931</v>
      </c>
      <c r="H14" s="344">
        <v>73.627459446786517</v>
      </c>
      <c r="I14" s="344">
        <v>70.9546524751009</v>
      </c>
      <c r="J14" s="311" t="s">
        <v>508</v>
      </c>
    </row>
    <row r="15" spans="1:12" s="118" customFormat="1" ht="14.25" customHeight="1">
      <c r="A15" s="324" t="s">
        <v>29</v>
      </c>
      <c r="B15" s="316"/>
      <c r="C15" s="344">
        <v>77.543574417214586</v>
      </c>
      <c r="D15" s="344">
        <v>76.145303100416484</v>
      </c>
      <c r="E15" s="344">
        <v>74.33847539691476</v>
      </c>
      <c r="F15" s="344">
        <v>75.002802376415204</v>
      </c>
      <c r="G15" s="344">
        <v>70.034571205531392</v>
      </c>
      <c r="H15" s="344">
        <v>70.325427468284616</v>
      </c>
      <c r="I15" s="344">
        <v>69.550930996714129</v>
      </c>
      <c r="J15" s="311" t="s">
        <v>30</v>
      </c>
    </row>
    <row r="16" spans="1:12" s="118" customFormat="1" ht="14.25" customHeight="1">
      <c r="A16" s="324" t="s">
        <v>42</v>
      </c>
      <c r="B16" s="316"/>
      <c r="C16" s="344">
        <v>100.78130722465025</v>
      </c>
      <c r="D16" s="344">
        <v>83.192838792549765</v>
      </c>
      <c r="E16" s="344">
        <v>74.94014720875353</v>
      </c>
      <c r="F16" s="344">
        <v>74.098681876791233</v>
      </c>
      <c r="G16" s="344">
        <v>70.615658482142862</v>
      </c>
      <c r="H16" s="344">
        <v>70.311245101994558</v>
      </c>
      <c r="I16" s="344">
        <v>68.093079077789639</v>
      </c>
      <c r="J16" s="311" t="s">
        <v>42</v>
      </c>
    </row>
    <row r="17" spans="1:10" s="118" customFormat="1" ht="14.25" customHeight="1">
      <c r="A17" s="324" t="s">
        <v>27</v>
      </c>
      <c r="B17" s="316"/>
      <c r="C17" s="344">
        <v>90.305041779149917</v>
      </c>
      <c r="D17" s="344">
        <v>87.882877723511498</v>
      </c>
      <c r="E17" s="344">
        <v>76.703233127266486</v>
      </c>
      <c r="F17" s="344">
        <v>78.298491133544715</v>
      </c>
      <c r="G17" s="344">
        <v>74.153425024279571</v>
      </c>
      <c r="H17" s="344">
        <v>68.271481291242409</v>
      </c>
      <c r="I17" s="344">
        <v>65.751690949904301</v>
      </c>
      <c r="J17" s="311" t="s">
        <v>28</v>
      </c>
    </row>
    <row r="18" spans="1:10" s="118" customFormat="1" ht="14.25" customHeight="1">
      <c r="A18" s="324" t="s">
        <v>49</v>
      </c>
      <c r="B18" s="316"/>
      <c r="C18" s="344">
        <v>111.53270724804874</v>
      </c>
      <c r="D18" s="344">
        <v>65.683383843916218</v>
      </c>
      <c r="E18" s="344">
        <v>66.586399682851194</v>
      </c>
      <c r="F18" s="344">
        <v>66.140389074273358</v>
      </c>
      <c r="G18" s="344">
        <v>64.599073849501679</v>
      </c>
      <c r="H18" s="344">
        <v>63.015214529983545</v>
      </c>
      <c r="I18" s="344">
        <v>61.99830821623236</v>
      </c>
      <c r="J18" s="311" t="s">
        <v>50</v>
      </c>
    </row>
    <row r="19" spans="1:10" s="118" customFormat="1" ht="14.25" customHeight="1">
      <c r="A19" s="324" t="s">
        <v>18</v>
      </c>
      <c r="B19" s="316"/>
      <c r="C19" s="344">
        <v>75.309340932972262</v>
      </c>
      <c r="D19" s="344">
        <v>70.065804144085789</v>
      </c>
      <c r="E19" s="344">
        <v>67.354147461925834</v>
      </c>
      <c r="F19" s="344">
        <v>71.742337674801831</v>
      </c>
      <c r="G19" s="344">
        <v>68.301280987732781</v>
      </c>
      <c r="H19" s="344">
        <v>63.267873038230732</v>
      </c>
      <c r="I19" s="344">
        <v>61.530011356962376</v>
      </c>
      <c r="J19" s="311" t="s">
        <v>19</v>
      </c>
    </row>
    <row r="20" spans="1:10" s="118" customFormat="1" ht="14.25" customHeight="1">
      <c r="A20" s="324" t="s">
        <v>24</v>
      </c>
      <c r="B20" s="316"/>
      <c r="C20" s="344">
        <v>97.310452545852982</v>
      </c>
      <c r="D20" s="344">
        <v>85.055524879327791</v>
      </c>
      <c r="E20" s="344">
        <v>68.47859131978646</v>
      </c>
      <c r="F20" s="344">
        <v>67.705356333966478</v>
      </c>
      <c r="G20" s="344">
        <v>65.859386753104388</v>
      </c>
      <c r="H20" s="344">
        <v>63.981918004359166</v>
      </c>
      <c r="I20" s="344">
        <v>61.318330844902157</v>
      </c>
      <c r="J20" s="311" t="s">
        <v>25</v>
      </c>
    </row>
    <row r="21" spans="1:10" s="118" customFormat="1" ht="14.25" customHeight="1">
      <c r="A21" s="35" t="s">
        <v>36</v>
      </c>
      <c r="B21" s="65"/>
      <c r="C21" s="344">
        <v>80.917620946320241</v>
      </c>
      <c r="D21" s="344">
        <v>71.34176005304397</v>
      </c>
      <c r="E21" s="344">
        <v>61.922615342060531</v>
      </c>
      <c r="F21" s="344">
        <v>63.939900789921893</v>
      </c>
      <c r="G21" s="344">
        <v>58.463187795232699</v>
      </c>
      <c r="H21" s="344">
        <v>58.7826413427265</v>
      </c>
      <c r="I21" s="344">
        <v>60.560386235374722</v>
      </c>
      <c r="J21" s="36" t="s">
        <v>36</v>
      </c>
    </row>
    <row r="22" spans="1:10" s="118" customFormat="1" ht="14.25" customHeight="1">
      <c r="A22" s="324" t="s">
        <v>66</v>
      </c>
      <c r="B22" s="316"/>
      <c r="C22" s="344">
        <v>57.979546131105266</v>
      </c>
      <c r="D22" s="344">
        <v>60.535425433582262</v>
      </c>
      <c r="E22" s="344">
        <v>59.552576416111052</v>
      </c>
      <c r="F22" s="344">
        <v>58.425825883266448</v>
      </c>
      <c r="G22" s="344">
        <v>57.612597397528724</v>
      </c>
      <c r="H22" s="344">
        <v>56.065591495269508</v>
      </c>
      <c r="I22" s="344">
        <v>56.671239096383296</v>
      </c>
      <c r="J22" s="311" t="s">
        <v>109</v>
      </c>
    </row>
    <row r="23" spans="1:10" s="118" customFormat="1" ht="14.25" customHeight="1">
      <c r="A23" s="324" t="s">
        <v>46</v>
      </c>
      <c r="B23" s="316"/>
      <c r="C23" s="344">
        <v>67.952045541120214</v>
      </c>
      <c r="D23" s="344">
        <v>64.542081572022184</v>
      </c>
      <c r="E23" s="344">
        <v>56.982431078440129</v>
      </c>
      <c r="F23" s="344">
        <v>55.421868095182042</v>
      </c>
      <c r="G23" s="344">
        <v>54.769859795261418</v>
      </c>
      <c r="H23" s="344">
        <v>54.374166969586817</v>
      </c>
      <c r="I23" s="344">
        <v>53.88812584903819</v>
      </c>
      <c r="J23" s="311" t="s">
        <v>46</v>
      </c>
    </row>
    <row r="24" spans="1:10" s="118" customFormat="1" ht="14.25" customHeight="1">
      <c r="A24" s="324" t="s">
        <v>34</v>
      </c>
      <c r="B24" s="316"/>
      <c r="C24" s="344">
        <v>51.236936610399567</v>
      </c>
      <c r="D24" s="344">
        <v>50.268258298353402</v>
      </c>
      <c r="E24" s="344">
        <v>54.906722391817034</v>
      </c>
      <c r="F24" s="344">
        <v>56.12138193952751</v>
      </c>
      <c r="G24" s="344">
        <v>54.339247825213604</v>
      </c>
      <c r="H24" s="344">
        <v>53.399229536943587</v>
      </c>
      <c r="I24" s="344">
        <v>53.44862040974089</v>
      </c>
      <c r="J24" s="311" t="s">
        <v>35</v>
      </c>
    </row>
    <row r="25" spans="1:10" s="118" customFormat="1" ht="14.25" customHeight="1">
      <c r="A25" s="324" t="s">
        <v>65</v>
      </c>
      <c r="B25" s="316"/>
      <c r="C25" s="344">
        <v>79.917363294356093</v>
      </c>
      <c r="D25" s="344">
        <v>57.281862106160979</v>
      </c>
      <c r="E25" s="344">
        <v>56.384996152995114</v>
      </c>
      <c r="F25" s="344">
        <v>56.071517142872089</v>
      </c>
      <c r="G25" s="344">
        <v>53.320443776987297</v>
      </c>
      <c r="H25" s="344">
        <v>53.790222614299736</v>
      </c>
      <c r="I25" s="344">
        <v>51.464368796013588</v>
      </c>
      <c r="J25" s="311" t="s">
        <v>39</v>
      </c>
    </row>
    <row r="26" spans="1:10" s="118" customFormat="1" ht="14.25" customHeight="1">
      <c r="A26" s="324" t="s">
        <v>31</v>
      </c>
      <c r="B26" s="316"/>
      <c r="C26" s="344">
        <v>43.825032613559593</v>
      </c>
      <c r="D26" s="344">
        <v>39.150099484366329</v>
      </c>
      <c r="E26" s="344">
        <v>49.497872972725148</v>
      </c>
      <c r="F26" s="344">
        <v>51.992333868433974</v>
      </c>
      <c r="G26" s="344">
        <v>51.480138091437858</v>
      </c>
      <c r="H26" s="344">
        <v>51.344589197566314</v>
      </c>
      <c r="I26" s="344">
        <v>49.51907037574437</v>
      </c>
      <c r="J26" s="311" t="s">
        <v>32</v>
      </c>
    </row>
    <row r="27" spans="1:10" s="118" customFormat="1" ht="14.25" customHeight="1">
      <c r="A27" s="324" t="s">
        <v>14</v>
      </c>
      <c r="B27" s="316"/>
      <c r="C27" s="344">
        <v>54.146356164380848</v>
      </c>
      <c r="D27" s="344">
        <v>53.296098933264943</v>
      </c>
      <c r="E27" s="344">
        <v>49.25779754484445</v>
      </c>
      <c r="F27" s="344">
        <v>49.697548406463483</v>
      </c>
      <c r="G27" s="344">
        <v>46.706526199963264</v>
      </c>
      <c r="H27" s="344">
        <v>46.166912804875885</v>
      </c>
      <c r="I27" s="344">
        <v>45.80016082181541</v>
      </c>
      <c r="J27" s="311" t="s">
        <v>93</v>
      </c>
    </row>
    <row r="28" spans="1:10" s="118" customFormat="1" ht="14.25" customHeight="1">
      <c r="A28" s="324" t="s">
        <v>22</v>
      </c>
      <c r="B28" s="316"/>
      <c r="C28" s="344">
        <v>57.161887914996903</v>
      </c>
      <c r="D28" s="344">
        <v>47.71580556013938</v>
      </c>
      <c r="E28" s="344">
        <v>42.873676520538723</v>
      </c>
      <c r="F28" s="344">
        <v>45.666392084131516</v>
      </c>
      <c r="G28" s="344">
        <v>45.438297922210772</v>
      </c>
      <c r="H28" s="344">
        <v>45.924868223890947</v>
      </c>
      <c r="I28" s="344">
        <v>45.31134092947039</v>
      </c>
      <c r="J28" s="311" t="s">
        <v>23</v>
      </c>
    </row>
    <row r="29" spans="1:10" s="118" customFormat="1" ht="14.25" customHeight="1">
      <c r="A29" s="324" t="s">
        <v>51</v>
      </c>
      <c r="B29" s="316"/>
      <c r="C29" s="344">
        <v>54.938902892531708</v>
      </c>
      <c r="D29" s="344">
        <v>48.152511734637962</v>
      </c>
      <c r="E29" s="344">
        <v>45.460362571198239</v>
      </c>
      <c r="F29" s="344">
        <v>50.043602007983829</v>
      </c>
      <c r="G29" s="344">
        <v>46.930511529171149</v>
      </c>
      <c r="H29" s="344">
        <v>44.252015777981313</v>
      </c>
      <c r="I29" s="344">
        <v>43.837910278168664</v>
      </c>
      <c r="J29" s="311" t="s">
        <v>52</v>
      </c>
    </row>
    <row r="30" spans="1:10" s="118" customFormat="1" ht="14.25" customHeight="1">
      <c r="A30" s="324" t="s">
        <v>15</v>
      </c>
      <c r="B30" s="316"/>
      <c r="C30" s="344">
        <v>55.243656536144535</v>
      </c>
      <c r="D30" s="344">
        <v>51.814156455164074</v>
      </c>
      <c r="E30" s="344">
        <v>44.73763506862273</v>
      </c>
      <c r="F30" s="344">
        <v>45.998324413384985</v>
      </c>
      <c r="G30" s="344">
        <v>43.227870074409452</v>
      </c>
      <c r="H30" s="344">
        <v>41.288788974837558</v>
      </c>
      <c r="I30" s="344">
        <v>41.938707492435675</v>
      </c>
      <c r="J30" s="311" t="s">
        <v>16</v>
      </c>
    </row>
    <row r="31" spans="1:10" s="118" customFormat="1" ht="14.25" customHeight="1">
      <c r="A31" s="324" t="s">
        <v>20</v>
      </c>
      <c r="B31" s="316"/>
      <c r="C31" s="344">
        <v>53.243718690082495</v>
      </c>
      <c r="D31" s="344">
        <v>47.141925216407536</v>
      </c>
      <c r="E31" s="344">
        <v>46.115911292694108</v>
      </c>
      <c r="F31" s="344">
        <v>43.060919106537966</v>
      </c>
      <c r="G31" s="344">
        <v>42.40396364272582</v>
      </c>
      <c r="H31" s="344">
        <v>41.013427540797203</v>
      </c>
      <c r="I31" s="344">
        <v>40.364979945148391</v>
      </c>
      <c r="J31" s="311" t="s">
        <v>21</v>
      </c>
    </row>
    <row r="32" spans="1:10" s="118" customFormat="1" ht="14.25" customHeight="1">
      <c r="A32" s="324" t="s">
        <v>61</v>
      </c>
      <c r="B32" s="316"/>
      <c r="C32" s="344">
        <v>53.124245082532767</v>
      </c>
      <c r="D32" s="344">
        <v>50.099200000000003</v>
      </c>
      <c r="E32" s="344">
        <v>41.972500000000004</v>
      </c>
      <c r="F32" s="344">
        <v>42.724399999999996</v>
      </c>
      <c r="G32" s="344">
        <v>43.404200000000003</v>
      </c>
      <c r="H32" s="344">
        <v>40.880699999999997</v>
      </c>
      <c r="I32" s="344">
        <v>39.510800000000003</v>
      </c>
      <c r="J32" s="311" t="s">
        <v>17</v>
      </c>
    </row>
    <row r="33" spans="1:13" s="118" customFormat="1" ht="14.25" customHeight="1">
      <c r="A33" s="321" t="s">
        <v>60</v>
      </c>
      <c r="B33" s="319"/>
      <c r="C33" s="343">
        <v>50.510005056708643</v>
      </c>
      <c r="D33" s="343">
        <v>49.295212321803348</v>
      </c>
      <c r="E33" s="343">
        <v>39.699081047821977</v>
      </c>
      <c r="F33" s="343">
        <v>43.497930870325838</v>
      </c>
      <c r="G33" s="343">
        <v>44.574643871727126</v>
      </c>
      <c r="H33" s="343">
        <v>41.471300560367226</v>
      </c>
      <c r="I33" s="343">
        <v>39.090405267538529</v>
      </c>
      <c r="J33" s="312" t="s">
        <v>70</v>
      </c>
    </row>
    <row r="34" spans="1:13" s="118" customFormat="1" ht="14.25" customHeight="1">
      <c r="A34" s="324" t="s">
        <v>63</v>
      </c>
      <c r="B34" s="316"/>
      <c r="C34" s="344">
        <v>29.25667910592307</v>
      </c>
      <c r="D34" s="344">
        <v>33.760484333896351</v>
      </c>
      <c r="E34" s="344">
        <v>37.780969124790971</v>
      </c>
      <c r="F34" s="344">
        <v>42.564378622666787</v>
      </c>
      <c r="G34" s="344">
        <v>39.685266138197768</v>
      </c>
      <c r="H34" s="344">
        <v>37.878263450244752</v>
      </c>
      <c r="I34" s="344">
        <v>36.649044059088347</v>
      </c>
      <c r="J34" s="311" t="s">
        <v>53</v>
      </c>
    </row>
    <row r="35" spans="1:13" s="118" customFormat="1" ht="14.25" customHeight="1">
      <c r="A35" s="324" t="s">
        <v>40</v>
      </c>
      <c r="B35" s="316"/>
      <c r="C35" s="344">
        <v>88.233990249929562</v>
      </c>
      <c r="D35" s="344">
        <v>38.649211499054282</v>
      </c>
      <c r="E35" s="344">
        <v>43.463202287251029</v>
      </c>
      <c r="F35" s="344">
        <v>41.074642198321733</v>
      </c>
      <c r="G35" s="344">
        <v>40.751235556884936</v>
      </c>
      <c r="H35" s="344">
        <v>36.803658357003457</v>
      </c>
      <c r="I35" s="344">
        <v>36.634161993544396</v>
      </c>
      <c r="J35" s="311" t="s">
        <v>41</v>
      </c>
    </row>
    <row r="36" spans="1:13" s="118" customFormat="1" ht="14.25" customHeight="1">
      <c r="A36" s="324" t="s">
        <v>44</v>
      </c>
      <c r="B36" s="316"/>
      <c r="C36" s="344">
        <v>39.284416940935337</v>
      </c>
      <c r="D36" s="344">
        <v>45.84732216225138</v>
      </c>
      <c r="E36" s="344">
        <v>43.791712823886627</v>
      </c>
      <c r="F36" s="344">
        <v>47.933941962933538</v>
      </c>
      <c r="G36" s="344">
        <v>41.716515116965553</v>
      </c>
      <c r="H36" s="344">
        <v>35.699580446126127</v>
      </c>
      <c r="I36" s="344">
        <v>35.699580446126127</v>
      </c>
      <c r="J36" s="311" t="s">
        <v>45</v>
      </c>
    </row>
    <row r="37" spans="1:13" s="118" customFormat="1" ht="14.25" customHeight="1">
      <c r="A37" s="75" t="s">
        <v>64</v>
      </c>
      <c r="B37" s="284"/>
      <c r="C37" s="344">
        <v>12.879503091485192</v>
      </c>
      <c r="D37" s="344">
        <v>15.102708119799997</v>
      </c>
      <c r="E37" s="344">
        <v>18.023082482400621</v>
      </c>
      <c r="F37" s="344">
        <v>19.379944296932997</v>
      </c>
      <c r="G37" s="344">
        <v>22.165060184191105</v>
      </c>
      <c r="H37" s="344">
        <v>21.275652363371361</v>
      </c>
      <c r="I37" s="344">
        <v>20.562493282023112</v>
      </c>
      <c r="J37" s="36" t="s">
        <v>43</v>
      </c>
    </row>
    <row r="38" spans="1:13" s="118" customFormat="1" ht="14.25" customHeight="1">
      <c r="A38" s="324" t="s">
        <v>47</v>
      </c>
      <c r="B38" s="316"/>
      <c r="C38" s="344">
        <v>21.386844091083692</v>
      </c>
      <c r="D38" s="344">
        <v>19.055</v>
      </c>
      <c r="E38" s="344">
        <v>17.407</v>
      </c>
      <c r="F38" s="344">
        <v>18.54</v>
      </c>
      <c r="G38" s="344">
        <v>19.776</v>
      </c>
      <c r="H38" s="344">
        <v>19.054999999999996</v>
      </c>
      <c r="I38" s="344">
        <v>19.055</v>
      </c>
      <c r="J38" s="311" t="s">
        <v>48</v>
      </c>
    </row>
    <row r="39" spans="1:13" s="118" customFormat="1" ht="14.25" customHeight="1">
      <c r="A39" s="35"/>
      <c r="B39" s="284"/>
      <c r="C39" s="344"/>
      <c r="D39" s="344"/>
      <c r="E39" s="344"/>
      <c r="F39" s="344"/>
      <c r="G39" s="344"/>
      <c r="H39" s="344"/>
      <c r="I39" s="344"/>
      <c r="J39" s="36"/>
    </row>
    <row r="40" spans="1:13" s="118" customFormat="1" ht="14.25" customHeight="1">
      <c r="A40" s="258" t="s">
        <v>94</v>
      </c>
      <c r="B40" s="345"/>
      <c r="C40" s="320"/>
      <c r="D40" s="320"/>
      <c r="E40" s="320"/>
      <c r="F40" s="320"/>
      <c r="G40" s="320"/>
      <c r="H40" s="320"/>
      <c r="I40" s="320"/>
      <c r="J40" s="246" t="s">
        <v>97</v>
      </c>
    </row>
    <row r="41" spans="1:13" s="118" customFormat="1" ht="14.25" customHeight="1">
      <c r="A41" s="75"/>
      <c r="C41" s="236"/>
      <c r="D41" s="236"/>
      <c r="E41" s="236"/>
      <c r="F41" s="236"/>
      <c r="G41" s="236"/>
      <c r="H41" s="236"/>
      <c r="I41" s="236"/>
      <c r="J41" s="75"/>
    </row>
    <row r="42" spans="1:13" s="118" customFormat="1" ht="14.25" customHeight="1">
      <c r="A42" s="35" t="s">
        <v>5</v>
      </c>
      <c r="B42" s="65"/>
      <c r="C42" s="265">
        <v>107.64452637776861</v>
      </c>
      <c r="D42" s="265">
        <v>108.29880505271379</v>
      </c>
      <c r="E42" s="265">
        <v>99.43210915446447</v>
      </c>
      <c r="F42" s="265">
        <v>96.863356294339084</v>
      </c>
      <c r="G42" s="265">
        <v>94.998473787811321</v>
      </c>
      <c r="H42" s="265">
        <v>93.014941728906052</v>
      </c>
      <c r="I42" s="265">
        <v>92.964546497154515</v>
      </c>
      <c r="J42" s="36" t="s">
        <v>6</v>
      </c>
    </row>
    <row r="43" spans="1:13" s="118" customFormat="1" ht="14.25" customHeight="1">
      <c r="A43" s="35" t="s">
        <v>54</v>
      </c>
      <c r="B43" s="284"/>
      <c r="C43" s="265">
        <v>69.000890111482434</v>
      </c>
      <c r="D43" s="265">
        <v>107.71497101557011</v>
      </c>
      <c r="E43" s="265">
        <v>104.22088574524848</v>
      </c>
      <c r="F43" s="265">
        <v>103.55244043515692</v>
      </c>
      <c r="G43" s="265">
        <v>95.933646807944953</v>
      </c>
      <c r="H43" s="265">
        <v>90.924432170490519</v>
      </c>
      <c r="I43" s="265">
        <v>91.245885235874482</v>
      </c>
      <c r="J43" s="36" t="s">
        <v>55</v>
      </c>
      <c r="M43" s="66"/>
    </row>
    <row r="44" spans="1:13" s="118" customFormat="1" ht="14.25" customHeight="1">
      <c r="A44" s="35" t="s">
        <v>67</v>
      </c>
      <c r="B44" s="284"/>
      <c r="C44" s="265">
        <v>106.34619932682165</v>
      </c>
      <c r="D44" s="265">
        <v>105.05473133247</v>
      </c>
      <c r="E44" s="265">
        <v>96.349392002420842</v>
      </c>
      <c r="F44" s="265">
        <v>95.219343679308281</v>
      </c>
      <c r="G44" s="265">
        <v>93.257169420136847</v>
      </c>
      <c r="H44" s="265">
        <v>90.856002293364199</v>
      </c>
      <c r="I44" s="265">
        <v>90.432908237125815</v>
      </c>
      <c r="J44" s="36" t="s">
        <v>26</v>
      </c>
      <c r="M44" s="66"/>
    </row>
    <row r="45" spans="1:13" s="118" customFormat="1" ht="14.25" customHeight="1">
      <c r="A45" s="35" t="s">
        <v>267</v>
      </c>
      <c r="B45" s="284"/>
      <c r="C45" s="346" t="s">
        <v>250</v>
      </c>
      <c r="D45" s="265">
        <v>67.463743872988857</v>
      </c>
      <c r="E45" s="265">
        <v>83.459141560115143</v>
      </c>
      <c r="F45" s="265">
        <v>80.06260886601396</v>
      </c>
      <c r="G45" s="265">
        <v>79.162173041491712</v>
      </c>
      <c r="H45" s="265">
        <v>79.162173041491712</v>
      </c>
      <c r="I45" s="265">
        <v>79.162173041491712</v>
      </c>
      <c r="J45" s="36" t="s">
        <v>268</v>
      </c>
      <c r="M45" s="66"/>
    </row>
    <row r="46" spans="1:13" s="118" customFormat="1" ht="14.25" customHeight="1">
      <c r="A46" s="35" t="s">
        <v>10</v>
      </c>
      <c r="B46" s="284"/>
      <c r="C46" s="346">
        <v>84.677087811776317</v>
      </c>
      <c r="D46" s="265">
        <v>83.217351979499682</v>
      </c>
      <c r="E46" s="265">
        <v>83.821733707573117</v>
      </c>
      <c r="F46" s="265">
        <v>84.747123868388186</v>
      </c>
      <c r="G46" s="265">
        <v>82.124357744719902</v>
      </c>
      <c r="H46" s="265">
        <v>77.106531830645821</v>
      </c>
      <c r="I46" s="265">
        <v>75.936640438674885</v>
      </c>
      <c r="J46" s="36" t="s">
        <v>11</v>
      </c>
      <c r="M46" s="66"/>
    </row>
    <row r="47" spans="1:13" s="118" customFormat="1" ht="14.25" customHeight="1">
      <c r="A47" s="35" t="s">
        <v>96</v>
      </c>
      <c r="B47" s="284"/>
      <c r="C47" s="265">
        <v>69.001058754045417</v>
      </c>
      <c r="D47" s="265">
        <v>67.547230313861249</v>
      </c>
      <c r="E47" s="265">
        <v>65.125282364390031</v>
      </c>
      <c r="F47" s="265">
        <v>72.273407693158632</v>
      </c>
      <c r="G47" s="265">
        <v>63.949427310959621</v>
      </c>
      <c r="H47" s="265">
        <v>62.486693283732137</v>
      </c>
      <c r="I47" s="265">
        <v>62.486693283732137</v>
      </c>
      <c r="J47" s="352" t="s">
        <v>96</v>
      </c>
      <c r="K47" s="66"/>
      <c r="L47" s="66"/>
      <c r="M47" s="66"/>
    </row>
    <row r="48" spans="1:13" s="118" customFormat="1" ht="14.25" customHeight="1">
      <c r="A48" s="35" t="s">
        <v>104</v>
      </c>
      <c r="B48" s="284"/>
      <c r="C48" s="265">
        <v>39.518076843799513</v>
      </c>
      <c r="D48" s="265">
        <v>48.003632535399205</v>
      </c>
      <c r="E48" s="265">
        <v>56.874208804163239</v>
      </c>
      <c r="F48" s="265">
        <v>57.749164500594716</v>
      </c>
      <c r="G48" s="265">
        <v>58.690263995708861</v>
      </c>
      <c r="H48" s="265">
        <v>59.631412821415445</v>
      </c>
      <c r="I48" s="265">
        <v>60.532536284843346</v>
      </c>
      <c r="J48" s="36" t="s">
        <v>104</v>
      </c>
      <c r="M48" s="66"/>
    </row>
    <row r="49" spans="1:13" s="118" customFormat="1" ht="14.25" customHeight="1">
      <c r="A49" s="65"/>
      <c r="B49" s="284"/>
      <c r="C49" s="265"/>
      <c r="D49" s="265"/>
      <c r="E49" s="265"/>
      <c r="F49" s="265"/>
      <c r="G49" s="265"/>
      <c r="H49" s="265"/>
      <c r="I49" s="265"/>
      <c r="J49" s="279"/>
      <c r="M49" s="66"/>
    </row>
    <row r="50" spans="1:13" s="118" customFormat="1" ht="10" customHeight="1"/>
    <row r="51" spans="1:13" ht="12" customHeight="1">
      <c r="A51" s="608" t="s">
        <v>1</v>
      </c>
      <c r="B51" s="545" t="s">
        <v>2</v>
      </c>
      <c r="C51" s="610"/>
      <c r="J51" s="56" t="s">
        <v>3</v>
      </c>
    </row>
    <row r="52" spans="1:13" ht="12" customHeight="1">
      <c r="A52" s="609"/>
      <c r="B52" s="57" t="s">
        <v>746</v>
      </c>
      <c r="C52" s="19"/>
      <c r="J52" s="22"/>
    </row>
    <row r="53" spans="1:13" ht="12" customHeight="1">
      <c r="A53" s="609"/>
      <c r="B53" s="57" t="s">
        <v>73</v>
      </c>
      <c r="C53" s="19"/>
      <c r="J53" s="22"/>
    </row>
    <row r="54" spans="1:13" ht="12" customHeight="1">
      <c r="A54" s="609"/>
      <c r="B54" s="244" t="s">
        <v>113</v>
      </c>
      <c r="C54" s="19"/>
      <c r="J54" s="22"/>
    </row>
    <row r="55" spans="1:13" ht="23" customHeight="1">
      <c r="A55" s="1"/>
      <c r="B55" s="1"/>
      <c r="C55" s="1"/>
      <c r="D55" s="25"/>
      <c r="E55" s="25"/>
      <c r="F55" s="25"/>
      <c r="G55" s="25"/>
      <c r="H55" s="25"/>
      <c r="I55" s="25"/>
      <c r="J55" s="109" t="s">
        <v>607</v>
      </c>
    </row>
    <row r="56" spans="1:13" ht="12" customHeight="1">
      <c r="A56" s="1"/>
      <c r="B56" s="3"/>
      <c r="C56" s="3"/>
      <c r="D56" s="3"/>
      <c r="E56" s="3"/>
      <c r="F56" s="3"/>
      <c r="G56" s="3"/>
      <c r="H56" s="3"/>
      <c r="I56" s="3"/>
      <c r="J56" s="59" t="s">
        <v>1002</v>
      </c>
    </row>
    <row r="57" spans="1:13" ht="18" customHeight="1">
      <c r="A57" s="550">
        <v>64</v>
      </c>
      <c r="B57" s="107" t="s">
        <v>76</v>
      </c>
      <c r="C57" s="5"/>
      <c r="D57" s="5"/>
      <c r="E57" s="5"/>
      <c r="F57" s="5"/>
      <c r="G57" s="5"/>
      <c r="H57" s="5"/>
      <c r="I57" s="5"/>
      <c r="J57" s="309" t="s">
        <v>12</v>
      </c>
    </row>
    <row r="58" spans="1:13" ht="18" customHeight="1">
      <c r="A58" s="551"/>
      <c r="B58" s="341" t="s">
        <v>77</v>
      </c>
      <c r="C58" s="153"/>
      <c r="D58" s="153"/>
      <c r="E58" s="153"/>
      <c r="F58" s="153"/>
      <c r="G58" s="153"/>
      <c r="H58" s="153"/>
      <c r="I58" s="153"/>
      <c r="J58" s="340" t="s">
        <v>13</v>
      </c>
    </row>
    <row r="59" spans="1:13" s="118" customFormat="1" ht="14.25" customHeight="1"/>
    <row r="60" spans="1:13" s="118" customFormat="1" ht="14.25" customHeight="1"/>
    <row r="61" spans="1:13" s="118" customFormat="1" ht="14.25" customHeight="1"/>
    <row r="62" spans="1:13" ht="18.75" customHeight="1">
      <c r="A62" s="34" t="s">
        <v>112</v>
      </c>
      <c r="B62" s="88"/>
      <c r="C62" s="110">
        <v>2010</v>
      </c>
      <c r="D62" s="110">
        <v>2015</v>
      </c>
      <c r="E62" s="110">
        <v>2019</v>
      </c>
      <c r="F62" s="110">
        <v>2020</v>
      </c>
      <c r="G62" s="110">
        <v>2021</v>
      </c>
      <c r="H62" s="110">
        <v>2022</v>
      </c>
      <c r="I62" s="110" t="s">
        <v>967</v>
      </c>
      <c r="J62" s="248" t="s">
        <v>112</v>
      </c>
    </row>
    <row r="63" spans="1:13" s="118" customFormat="1" ht="14.25" customHeight="1">
      <c r="B63" s="313"/>
      <c r="C63" s="314"/>
      <c r="D63" s="326"/>
      <c r="E63" s="326"/>
      <c r="F63" s="326"/>
      <c r="G63" s="326"/>
      <c r="H63" s="326"/>
      <c r="I63" s="326"/>
      <c r="J63" s="347"/>
    </row>
    <row r="64" spans="1:13" s="118" customFormat="1" ht="14.25" customHeight="1">
      <c r="A64" s="258" t="s">
        <v>94</v>
      </c>
      <c r="B64" s="237"/>
      <c r="C64" s="257"/>
      <c r="D64" s="266"/>
      <c r="E64" s="266"/>
      <c r="F64" s="266"/>
      <c r="G64" s="266"/>
      <c r="H64" s="266"/>
      <c r="I64" s="266"/>
      <c r="J64" s="246" t="s">
        <v>97</v>
      </c>
    </row>
    <row r="65" spans="1:12" s="118" customFormat="1" ht="14.25" customHeight="1">
      <c r="A65" s="35"/>
      <c r="B65" s="66"/>
      <c r="J65" s="75"/>
    </row>
    <row r="66" spans="1:12" s="118" customFormat="1" ht="14.25" customHeight="1">
      <c r="A66" s="35" t="s">
        <v>7</v>
      </c>
      <c r="B66" s="284"/>
      <c r="C66" s="348">
        <v>80.023735381167626</v>
      </c>
      <c r="D66" s="348">
        <v>72.355267751163623</v>
      </c>
      <c r="E66" s="348">
        <v>65.068044078629697</v>
      </c>
      <c r="F66" s="348">
        <v>65.144775861574814</v>
      </c>
      <c r="G66" s="348">
        <v>61.98305682024656</v>
      </c>
      <c r="H66" s="348">
        <v>60.116545936853832</v>
      </c>
      <c r="I66" s="348">
        <v>59.557948202637178</v>
      </c>
      <c r="J66" s="351" t="s">
        <v>7</v>
      </c>
      <c r="L66" s="66"/>
    </row>
    <row r="67" spans="1:12" s="118" customFormat="1" ht="14.25" customHeight="1">
      <c r="A67" s="35" t="s">
        <v>72</v>
      </c>
      <c r="B67" s="284"/>
      <c r="C67" s="350">
        <v>79.721345670102693</v>
      </c>
      <c r="D67" s="348">
        <v>68.798282077397459</v>
      </c>
      <c r="E67" s="348">
        <v>62.129748105233666</v>
      </c>
      <c r="F67" s="348">
        <v>61.76163499617023</v>
      </c>
      <c r="G67" s="348">
        <v>59.128373902143728</v>
      </c>
      <c r="H67" s="348">
        <v>57.46834224038092</v>
      </c>
      <c r="I67" s="348">
        <v>56.293961870875698</v>
      </c>
      <c r="J67" s="311" t="s">
        <v>98</v>
      </c>
      <c r="L67" s="66"/>
    </row>
    <row r="68" spans="1:12" s="118" customFormat="1" ht="14.25" customHeight="1">
      <c r="A68" s="35" t="s">
        <v>8</v>
      </c>
      <c r="B68" s="284"/>
      <c r="C68" s="348">
        <v>71.993072104371294</v>
      </c>
      <c r="D68" s="348">
        <v>60.040072748044601</v>
      </c>
      <c r="E68" s="348">
        <v>53.826722023744857</v>
      </c>
      <c r="F68" s="348">
        <v>55.331920928474496</v>
      </c>
      <c r="G68" s="348">
        <v>51.177078549120644</v>
      </c>
      <c r="H68" s="348">
        <v>46.655085165434471</v>
      </c>
      <c r="I68" s="348">
        <v>45.541877227381676</v>
      </c>
      <c r="J68" s="351" t="s">
        <v>9</v>
      </c>
      <c r="L68" s="66"/>
    </row>
    <row r="69" spans="1:12" s="118" customFormat="1" ht="14.25" customHeight="1">
      <c r="A69" s="35" t="s">
        <v>108</v>
      </c>
      <c r="B69" s="284"/>
      <c r="C69" s="350">
        <v>57.518773677937119</v>
      </c>
      <c r="D69" s="348">
        <v>54.514468562164126</v>
      </c>
      <c r="E69" s="348">
        <v>53.653063237614106</v>
      </c>
      <c r="F69" s="348">
        <v>53.669297766368167</v>
      </c>
      <c r="G69" s="348">
        <v>51.77277588403971</v>
      </c>
      <c r="H69" s="348">
        <v>50.58687920259699</v>
      </c>
      <c r="I69" s="348">
        <v>42.511522405138805</v>
      </c>
      <c r="J69" s="311" t="s">
        <v>95</v>
      </c>
      <c r="L69" s="66"/>
    </row>
    <row r="70" spans="1:12" s="118" customFormat="1" ht="14.25" customHeight="1">
      <c r="A70" s="35" t="s">
        <v>105</v>
      </c>
      <c r="B70" s="284"/>
      <c r="C70" s="348">
        <v>35.074990552123843</v>
      </c>
      <c r="D70" s="348">
        <v>34.170954948431614</v>
      </c>
      <c r="E70" s="348">
        <v>38.122603159599457</v>
      </c>
      <c r="F70" s="348">
        <v>39.786198734220427</v>
      </c>
      <c r="G70" s="348">
        <v>39.752713145418134</v>
      </c>
      <c r="H70" s="348">
        <v>39.752713145418134</v>
      </c>
      <c r="I70" s="348">
        <v>39.752713145418134</v>
      </c>
      <c r="J70" s="351" t="s">
        <v>102</v>
      </c>
      <c r="L70" s="66"/>
    </row>
    <row r="71" spans="1:12" s="118" customFormat="1" ht="14.25" customHeight="1">
      <c r="A71" s="35" t="s">
        <v>107</v>
      </c>
      <c r="B71" s="284"/>
      <c r="C71" s="348">
        <v>37.993168359206173</v>
      </c>
      <c r="D71" s="348">
        <v>39.958838437575068</v>
      </c>
      <c r="E71" s="348">
        <v>39.527629783894959</v>
      </c>
      <c r="F71" s="348">
        <v>39.738804082847516</v>
      </c>
      <c r="G71" s="348">
        <v>37.731387387125302</v>
      </c>
      <c r="H71" s="348">
        <v>35.871856975927237</v>
      </c>
      <c r="I71" s="348">
        <v>36.073170894470103</v>
      </c>
      <c r="J71" s="351" t="s">
        <v>103</v>
      </c>
      <c r="L71" s="66"/>
    </row>
    <row r="72" spans="1:12" s="118" customFormat="1" ht="14.25" customHeight="1">
      <c r="A72" s="35" t="s">
        <v>648</v>
      </c>
      <c r="B72" s="284"/>
      <c r="C72" s="348">
        <v>33.958183056917719</v>
      </c>
      <c r="D72" s="348">
        <v>38.20823217998575</v>
      </c>
      <c r="E72" s="348">
        <v>35.744989422233736</v>
      </c>
      <c r="F72" s="348">
        <v>36.643476509587778</v>
      </c>
      <c r="G72" s="348">
        <v>33.579674525793294</v>
      </c>
      <c r="H72" s="348">
        <v>34.035320780818033</v>
      </c>
      <c r="I72" s="348">
        <v>34.035320780818033</v>
      </c>
      <c r="J72" s="351" t="s">
        <v>648</v>
      </c>
      <c r="L72" s="66"/>
    </row>
    <row r="73" spans="1:12" s="118" customFormat="1" ht="14.25" customHeight="1">
      <c r="A73" s="35" t="s">
        <v>403</v>
      </c>
      <c r="B73" s="284"/>
      <c r="C73" s="350">
        <v>20.073008247999471</v>
      </c>
      <c r="D73" s="348">
        <v>27.224832006380829</v>
      </c>
      <c r="E73" s="348">
        <v>28.821056760034267</v>
      </c>
      <c r="F73" s="348">
        <v>31.177174800356656</v>
      </c>
      <c r="G73" s="348">
        <v>30.552312466979807</v>
      </c>
      <c r="H73" s="348">
        <v>29.666934506183779</v>
      </c>
      <c r="I73" s="348">
        <v>31.794248995971685</v>
      </c>
      <c r="J73" s="36" t="s">
        <v>404</v>
      </c>
      <c r="L73" s="66"/>
    </row>
    <row r="74" spans="1:12" s="118" customFormat="1" ht="14.25" customHeight="1">
      <c r="A74" s="75" t="s">
        <v>269</v>
      </c>
      <c r="B74" s="284"/>
      <c r="C74" s="350">
        <v>33.648195140339418</v>
      </c>
      <c r="D74" s="348">
        <v>32.314115087912441</v>
      </c>
      <c r="E74" s="348">
        <v>32.875619356463083</v>
      </c>
      <c r="F74" s="348">
        <v>31.774937029587559</v>
      </c>
      <c r="G74" s="348">
        <v>31.85826555062059</v>
      </c>
      <c r="H74" s="348">
        <v>31.410218183312541</v>
      </c>
      <c r="I74" s="348">
        <v>30.613306345493754</v>
      </c>
      <c r="J74" s="311" t="s">
        <v>270</v>
      </c>
      <c r="L74" s="66"/>
    </row>
    <row r="75" spans="1:12" s="118" customFormat="1" ht="14.25" customHeight="1">
      <c r="A75" s="35" t="s">
        <v>71</v>
      </c>
      <c r="B75" s="284"/>
      <c r="C75" s="348">
        <v>41.705418341035433</v>
      </c>
      <c r="D75" s="348">
        <v>44.148526931887595</v>
      </c>
      <c r="E75" s="348">
        <v>32.225669069527996</v>
      </c>
      <c r="F75" s="348">
        <v>33.238209491443889</v>
      </c>
      <c r="G75" s="348">
        <v>31.104150329576211</v>
      </c>
      <c r="H75" s="348">
        <v>31.258875106853644</v>
      </c>
      <c r="I75" s="348">
        <v>30.576391999358961</v>
      </c>
      <c r="J75" s="351" t="s">
        <v>88</v>
      </c>
      <c r="L75" s="66"/>
    </row>
    <row r="76" spans="1:12" s="118" customFormat="1" ht="14.25" customHeight="1">
      <c r="A76" s="35" t="s">
        <v>4</v>
      </c>
      <c r="B76" s="284"/>
      <c r="C76" s="348">
        <v>31.719711955994949</v>
      </c>
      <c r="D76" s="265">
        <v>30.72066950757171</v>
      </c>
      <c r="E76" s="265">
        <v>31.081435697766079</v>
      </c>
      <c r="F76" s="265">
        <v>31.558643143976219</v>
      </c>
      <c r="G76" s="265">
        <v>31.429191646442312</v>
      </c>
      <c r="H76" s="265">
        <v>31.104602682781586</v>
      </c>
      <c r="I76" s="265">
        <v>30.296464655849249</v>
      </c>
      <c r="J76" s="351" t="s">
        <v>4</v>
      </c>
      <c r="L76" s="66"/>
    </row>
    <row r="77" spans="1:12" s="118" customFormat="1" ht="14.25" customHeight="1">
      <c r="A77" s="35" t="s">
        <v>56</v>
      </c>
      <c r="B77" s="284"/>
      <c r="C77" s="348">
        <v>22.008601828109644</v>
      </c>
      <c r="D77" s="348">
        <v>27.643526502794689</v>
      </c>
      <c r="E77" s="348">
        <v>21.986958467619946</v>
      </c>
      <c r="F77" s="348">
        <v>22.045633222760401</v>
      </c>
      <c r="G77" s="348">
        <v>25.200019695385578</v>
      </c>
      <c r="H77" s="348">
        <v>24.804332176343358</v>
      </c>
      <c r="I77" s="348">
        <v>25.38298937856694</v>
      </c>
      <c r="J77" s="351" t="s">
        <v>57</v>
      </c>
    </row>
    <row r="78" spans="1:12" s="118" customFormat="1" ht="14.25" customHeight="1">
      <c r="A78" s="35" t="s">
        <v>271</v>
      </c>
      <c r="B78" s="284"/>
      <c r="C78" s="350">
        <v>24.778364975993163</v>
      </c>
      <c r="D78" s="348">
        <v>26</v>
      </c>
      <c r="E78" s="348">
        <v>26.079121120845286</v>
      </c>
      <c r="F78" s="348">
        <v>25.077026475841492</v>
      </c>
      <c r="G78" s="348">
        <v>23.067588983510177</v>
      </c>
      <c r="H78" s="348">
        <v>21.993085071421341</v>
      </c>
      <c r="I78" s="348">
        <v>22.37383961250378</v>
      </c>
      <c r="J78" s="311" t="s">
        <v>272</v>
      </c>
    </row>
    <row r="79" spans="1:12" s="118" customFormat="1" ht="14.25" customHeight="1">
      <c r="A79" s="75" t="s">
        <v>100</v>
      </c>
      <c r="B79" s="284"/>
      <c r="C79" s="350">
        <v>38.764293197306777</v>
      </c>
      <c r="D79" s="348">
        <v>23.612500828818771</v>
      </c>
      <c r="E79" s="348">
        <v>21.629532305460117</v>
      </c>
      <c r="F79" s="348">
        <v>20.831408963035326</v>
      </c>
      <c r="G79" s="348">
        <v>20.035508153240105</v>
      </c>
      <c r="H79" s="348">
        <v>20.553781905464589</v>
      </c>
      <c r="I79" s="348">
        <v>21.093913084885568</v>
      </c>
      <c r="J79" s="311" t="s">
        <v>100</v>
      </c>
    </row>
    <row r="80" spans="1:12" s="118" customFormat="1" ht="14.25" customHeight="1">
      <c r="A80" s="35" t="s">
        <v>106</v>
      </c>
      <c r="B80" s="284"/>
      <c r="C80" s="348">
        <v>16.900821493403125</v>
      </c>
      <c r="D80" s="348">
        <v>20.193896192316348</v>
      </c>
      <c r="E80" s="348">
        <v>19.7415375612429</v>
      </c>
      <c r="F80" s="348">
        <v>20.577681221406959</v>
      </c>
      <c r="G80" s="348">
        <v>17.713539253620425</v>
      </c>
      <c r="H80" s="348">
        <v>17.713539253620425</v>
      </c>
      <c r="I80" s="348">
        <v>17.713539253620425</v>
      </c>
      <c r="J80" s="351" t="s">
        <v>280</v>
      </c>
    </row>
    <row r="81" spans="1:10" s="118" customFormat="1" ht="14.25" customHeight="1">
      <c r="A81" s="75" t="s">
        <v>266</v>
      </c>
      <c r="B81" s="284"/>
      <c r="C81" s="350">
        <v>14.706919128230448</v>
      </c>
      <c r="D81" s="348">
        <v>17.055717067112543</v>
      </c>
      <c r="E81" s="348">
        <v>16.833870539487066</v>
      </c>
      <c r="F81" s="348">
        <v>18.473327252065161</v>
      </c>
      <c r="G81" s="348">
        <v>17.385686286382686</v>
      </c>
      <c r="H81" s="348">
        <v>17.006960367889754</v>
      </c>
      <c r="I81" s="348">
        <v>17.330025411450311</v>
      </c>
      <c r="J81" s="311" t="s">
        <v>884</v>
      </c>
    </row>
    <row r="82" spans="1:10" s="118" customFormat="1" ht="14.25" customHeight="1">
      <c r="A82" s="75" t="s">
        <v>101</v>
      </c>
      <c r="B82" s="284"/>
      <c r="C82" s="348">
        <v>8.3178308079583285</v>
      </c>
      <c r="D82" s="265">
        <v>14.590288225406622</v>
      </c>
      <c r="E82" s="265">
        <v>12.403826831961489</v>
      </c>
      <c r="F82" s="265">
        <v>13.032200122575313</v>
      </c>
      <c r="G82" s="265">
        <v>13.693276565242737</v>
      </c>
      <c r="H82" s="265">
        <v>16.261810444182704</v>
      </c>
      <c r="I82" s="265">
        <v>16.752532272180339</v>
      </c>
      <c r="J82" s="351" t="s">
        <v>101</v>
      </c>
    </row>
    <row r="83" spans="1:10" s="118" customFormat="1" ht="14.25" customHeight="1">
      <c r="A83" s="75" t="s">
        <v>275</v>
      </c>
      <c r="B83" s="284"/>
      <c r="C83" s="265">
        <v>19.768378396511345</v>
      </c>
      <c r="D83" s="265">
        <v>16.998445601088431</v>
      </c>
      <c r="E83" s="265">
        <v>13.825721416752822</v>
      </c>
      <c r="F83" s="265">
        <v>13.94134630446927</v>
      </c>
      <c r="G83" s="265">
        <v>13.94233701759514</v>
      </c>
      <c r="H83" s="265">
        <v>14.562471002701605</v>
      </c>
      <c r="I83" s="265">
        <v>14.711561030906571</v>
      </c>
      <c r="J83" s="36" t="s">
        <v>276</v>
      </c>
    </row>
    <row r="84" spans="1:10" s="118" customFormat="1" ht="14.25" customHeight="1">
      <c r="A84" s="75" t="s">
        <v>299</v>
      </c>
      <c r="C84" s="346" t="s">
        <v>250</v>
      </c>
      <c r="D84" s="121">
        <v>9.8111561523501507</v>
      </c>
      <c r="E84" s="121">
        <v>12.738219100675829</v>
      </c>
      <c r="F84" s="121">
        <v>10.426492264043967</v>
      </c>
      <c r="G84" s="121">
        <v>11.008917902058068</v>
      </c>
      <c r="H84" s="121">
        <v>10.280535766847517</v>
      </c>
      <c r="I84" s="121">
        <v>11.792939197693896</v>
      </c>
      <c r="J84" s="36" t="s">
        <v>300</v>
      </c>
    </row>
    <row r="85" spans="1:10" s="118" customFormat="1" ht="14.25" customHeight="1"/>
    <row r="86" spans="1:10" s="118" customFormat="1" ht="14.25" customHeight="1"/>
    <row r="87" spans="1:10" s="118" customFormat="1" ht="14.25" customHeight="1"/>
    <row r="88" spans="1:10" s="118" customFormat="1" ht="14.25" customHeight="1"/>
    <row r="89" spans="1:10" s="118" customFormat="1" ht="14.25" customHeight="1"/>
    <row r="90" spans="1:10" s="118" customFormat="1" ht="14.25" customHeight="1"/>
    <row r="91" spans="1:10" s="118" customFormat="1" ht="14.25" customHeight="1"/>
    <row r="92" spans="1:10" s="118" customFormat="1" ht="14.25" customHeight="1"/>
    <row r="93" spans="1:10" s="118" customFormat="1" ht="14.25" customHeight="1"/>
    <row r="94" spans="1:10" s="118" customFormat="1" ht="14.25" customHeight="1"/>
    <row r="95" spans="1:10" s="118" customFormat="1" ht="14.25" customHeight="1"/>
    <row r="96" spans="1:10" s="118" customFormat="1" ht="14.25" customHeight="1"/>
    <row r="97" spans="1:10" s="118" customFormat="1" ht="14.25" customHeight="1"/>
    <row r="98" spans="1:10" s="118" customFormat="1" ht="14.25" customHeight="1"/>
    <row r="99" spans="1:10" s="118" customFormat="1" ht="14.25" customHeight="1"/>
    <row r="100" spans="1:10" s="118" customFormat="1" ht="14.25" customHeight="1"/>
    <row r="101" spans="1:10" s="118" customFormat="1" ht="14.25" customHeight="1"/>
    <row r="102" spans="1:10" s="118" customFormat="1" ht="14.25" customHeight="1"/>
    <row r="103" spans="1:10" s="118" customFormat="1" ht="14.25" customHeight="1"/>
    <row r="104" spans="1:10" s="118" customFormat="1" ht="10" customHeight="1"/>
    <row r="105" spans="1:10" ht="12" customHeight="1">
      <c r="A105" s="608"/>
      <c r="B105" s="57" t="s">
        <v>746</v>
      </c>
      <c r="C105" s="19"/>
      <c r="J105" s="22"/>
    </row>
    <row r="106" spans="1:10" ht="12" customHeight="1">
      <c r="A106" s="609"/>
      <c r="B106" s="57" t="s">
        <v>73</v>
      </c>
      <c r="J106" s="22"/>
    </row>
    <row r="107" spans="1:10" ht="12" customHeight="1">
      <c r="A107" s="609"/>
      <c r="B107" s="244" t="s">
        <v>113</v>
      </c>
    </row>
    <row r="108" spans="1:10" ht="12" customHeight="1">
      <c r="A108" s="609"/>
    </row>
  </sheetData>
  <mergeCells count="5">
    <mergeCell ref="A3:A4"/>
    <mergeCell ref="B51:C51"/>
    <mergeCell ref="A51:A54"/>
    <mergeCell ref="A105:A108"/>
    <mergeCell ref="A57:A58"/>
  </mergeCells>
  <hyperlinks>
    <hyperlink ref="J3" location="'Inhoudsopgave Zuivel in cijfers'!A1" display="Terug naar inhoudsopgave" xr:uid="{D1520293-5B63-4765-A3E0-7F75BCC82D74}"/>
    <hyperlink ref="J4" location="'Inhoudsopgave Zuivel in cijfers'!A1" display="Back to table of contents" xr:uid="{F4B4636F-71F1-403D-A0F0-D5DD5F8CECD6}"/>
  </hyperlinks>
  <printOptions horizontalCentered="1"/>
  <pageMargins left="0.39370078740157483" right="0.39370078740157483" top="0.39370078740157483" bottom="0.39370078740157483" header="0" footer="0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BBD25B"/>
  </sheetPr>
  <dimension ref="A1:J55"/>
  <sheetViews>
    <sheetView zoomScaleNormal="100" workbookViewId="0"/>
  </sheetViews>
  <sheetFormatPr baseColWidth="10" defaultColWidth="9.5" defaultRowHeight="14.5" customHeight="1"/>
  <cols>
    <col min="1" max="1" width="9.5" style="2" customWidth="1"/>
    <col min="2" max="2" width="24" style="2" customWidth="1"/>
    <col min="3" max="9" width="11" style="2" customWidth="1"/>
    <col min="10" max="10" width="29" style="2" customWidth="1"/>
    <col min="11" max="16384" width="9.5" style="2"/>
  </cols>
  <sheetData>
    <row r="1" spans="1:10" ht="23" customHeight="1">
      <c r="A1" s="1"/>
      <c r="B1" s="1"/>
      <c r="C1" s="1"/>
      <c r="D1" s="1"/>
      <c r="E1" s="25"/>
      <c r="F1" s="25"/>
      <c r="G1" s="25"/>
      <c r="H1" s="25"/>
      <c r="I1" s="25"/>
      <c r="J1" s="109" t="s">
        <v>607</v>
      </c>
    </row>
    <row r="2" spans="1:10" ht="12" customHeight="1">
      <c r="A2" s="1"/>
      <c r="B2" s="3"/>
      <c r="C2" s="3"/>
      <c r="D2" s="3"/>
      <c r="E2" s="3"/>
      <c r="F2" s="3"/>
      <c r="G2" s="3"/>
      <c r="H2" s="3"/>
      <c r="I2" s="3"/>
      <c r="J2" s="353" t="s">
        <v>999</v>
      </c>
    </row>
    <row r="3" spans="1:10" ht="18" customHeight="1">
      <c r="A3" s="550">
        <v>6</v>
      </c>
      <c r="B3" s="107" t="s">
        <v>703</v>
      </c>
      <c r="C3" s="107"/>
      <c r="D3" s="107"/>
      <c r="E3" s="222"/>
      <c r="F3" s="222"/>
      <c r="G3" s="222"/>
      <c r="H3" s="222"/>
      <c r="I3" s="222"/>
      <c r="J3" s="125" t="s">
        <v>583</v>
      </c>
    </row>
    <row r="4" spans="1:10" ht="18" customHeight="1">
      <c r="A4" s="551"/>
      <c r="B4" s="563" t="s">
        <v>708</v>
      </c>
      <c r="C4" s="563"/>
      <c r="D4" s="563"/>
      <c r="E4" s="223"/>
      <c r="F4" s="223"/>
      <c r="G4" s="223"/>
      <c r="H4" s="223"/>
      <c r="I4" s="223"/>
      <c r="J4" s="225" t="s">
        <v>584</v>
      </c>
    </row>
    <row r="5" spans="1:10" ht="14.25" customHeight="1">
      <c r="A5" s="9"/>
      <c r="B5" s="201"/>
      <c r="C5" s="201"/>
      <c r="D5" s="201"/>
      <c r="E5" s="201"/>
      <c r="F5" s="201"/>
      <c r="G5" s="201"/>
      <c r="H5" s="201"/>
      <c r="I5" s="201"/>
    </row>
    <row r="6" spans="1:10" ht="14.25" customHeight="1">
      <c r="A6" s="34"/>
      <c r="J6" s="7"/>
    </row>
    <row r="7" spans="1:10" ht="14.25" customHeight="1">
      <c r="D7" s="202"/>
      <c r="E7" s="202"/>
      <c r="F7" s="202"/>
      <c r="G7" s="202"/>
      <c r="H7" s="202"/>
      <c r="I7" s="202"/>
    </row>
    <row r="8" spans="1:10" ht="18.75" customHeight="1">
      <c r="A8" s="34" t="s">
        <v>709</v>
      </c>
      <c r="C8" s="110">
        <v>2012</v>
      </c>
      <c r="D8" s="110">
        <v>2015</v>
      </c>
      <c r="E8" s="110">
        <v>2020</v>
      </c>
      <c r="F8" s="110">
        <v>2021</v>
      </c>
      <c r="G8" s="110">
        <v>2022</v>
      </c>
      <c r="H8" s="110">
        <v>2023</v>
      </c>
      <c r="I8" s="110" t="s">
        <v>1003</v>
      </c>
      <c r="J8" s="248" t="s">
        <v>709</v>
      </c>
    </row>
    <row r="9" spans="1:10" ht="14" customHeight="1">
      <c r="C9" s="7"/>
      <c r="D9" s="7"/>
      <c r="E9" s="7"/>
      <c r="F9" s="7"/>
      <c r="G9" s="7"/>
      <c r="H9" s="7"/>
      <c r="I9" s="7"/>
    </row>
    <row r="10" spans="1:10" s="24" customFormat="1" ht="14.5" customHeight="1">
      <c r="A10" s="35" t="s">
        <v>826</v>
      </c>
      <c r="B10" s="66"/>
      <c r="C10" s="270">
        <v>73.599999999999994</v>
      </c>
      <c r="D10" s="270">
        <v>69.833576642335771</v>
      </c>
      <c r="E10" s="270">
        <v>77.5</v>
      </c>
      <c r="F10" s="270">
        <v>77.900000000000006</v>
      </c>
      <c r="G10" s="270">
        <v>78.099999999999994</v>
      </c>
      <c r="H10" s="270">
        <v>77</v>
      </c>
      <c r="I10" s="270">
        <v>73.900000000000006</v>
      </c>
      <c r="J10" s="36" t="s">
        <v>827</v>
      </c>
    </row>
    <row r="11" spans="1:10" s="24" customFormat="1" ht="14.5" customHeight="1">
      <c r="A11" s="35" t="s">
        <v>701</v>
      </c>
      <c r="B11" s="66"/>
      <c r="C11" s="270">
        <v>7.6</v>
      </c>
      <c r="D11" s="270">
        <v>8.4262773722627742</v>
      </c>
      <c r="E11" s="270">
        <v>6.2</v>
      </c>
      <c r="F11" s="270">
        <v>6.0999999999999943</v>
      </c>
      <c r="G11" s="270">
        <v>5.8</v>
      </c>
      <c r="H11" s="270">
        <v>5.8</v>
      </c>
      <c r="I11" s="270">
        <v>6.2</v>
      </c>
      <c r="J11" s="36" t="s">
        <v>710</v>
      </c>
    </row>
    <row r="12" spans="1:10" s="24" customFormat="1" ht="14.5" customHeight="1">
      <c r="A12" s="35" t="s">
        <v>702</v>
      </c>
      <c r="B12" s="66"/>
      <c r="C12" s="270">
        <v>18.8</v>
      </c>
      <c r="D12" s="270">
        <v>21.7</v>
      </c>
      <c r="E12" s="270">
        <v>16.3</v>
      </c>
      <c r="F12" s="270">
        <v>16</v>
      </c>
      <c r="G12" s="270">
        <v>16.100000000000001</v>
      </c>
      <c r="H12" s="270">
        <v>17.2</v>
      </c>
      <c r="I12" s="270">
        <v>19.899999999999999</v>
      </c>
      <c r="J12" s="36" t="s">
        <v>711</v>
      </c>
    </row>
    <row r="13" spans="1:10" s="24" customFormat="1" ht="5.25" customHeight="1">
      <c r="A13" s="249"/>
      <c r="B13" s="249"/>
      <c r="C13" s="250"/>
      <c r="D13" s="250"/>
      <c r="E13" s="250"/>
      <c r="F13" s="250"/>
      <c r="G13" s="250"/>
      <c r="H13" s="250"/>
      <c r="I13" s="250"/>
      <c r="J13" s="250"/>
    </row>
    <row r="14" spans="1:10" s="24" customFormat="1" ht="5.25" customHeight="1">
      <c r="A14" s="118"/>
      <c r="B14" s="118"/>
      <c r="C14" s="235"/>
      <c r="D14" s="235"/>
      <c r="E14" s="235"/>
      <c r="F14" s="235"/>
      <c r="G14" s="235"/>
      <c r="H14" s="235"/>
      <c r="I14" s="235"/>
      <c r="J14" s="235"/>
    </row>
    <row r="15" spans="1:10" s="24" customFormat="1" ht="14.25" customHeight="1">
      <c r="A15" s="247" t="s">
        <v>205</v>
      </c>
      <c r="B15" s="252"/>
      <c r="C15" s="257">
        <v>99.999999999999986</v>
      </c>
      <c r="D15" s="257">
        <v>100.00000000000001</v>
      </c>
      <c r="E15" s="257">
        <v>100</v>
      </c>
      <c r="F15" s="257">
        <v>100</v>
      </c>
      <c r="G15" s="257">
        <v>100</v>
      </c>
      <c r="H15" s="257">
        <v>100</v>
      </c>
      <c r="I15" s="257">
        <v>100</v>
      </c>
      <c r="J15" s="246" t="s">
        <v>206</v>
      </c>
    </row>
    <row r="16" spans="1:10" s="24" customFormat="1" ht="14.25" customHeight="1">
      <c r="A16" s="557"/>
      <c r="B16" s="557"/>
      <c r="C16" s="99"/>
      <c r="D16" s="99"/>
      <c r="E16" s="99"/>
      <c r="F16" s="99"/>
      <c r="G16" s="99"/>
      <c r="H16" s="99"/>
      <c r="I16" s="99"/>
    </row>
    <row r="17" spans="1:9" s="24" customFormat="1" ht="14.25" customHeight="1">
      <c r="A17" s="557"/>
      <c r="B17" s="557"/>
      <c r="C17" s="91"/>
      <c r="D17" s="91"/>
      <c r="E17" s="91"/>
      <c r="F17" s="91"/>
      <c r="G17" s="91"/>
      <c r="H17" s="91"/>
      <c r="I17" s="91"/>
    </row>
    <row r="18" spans="1:9" s="24" customFormat="1" ht="14.25" customHeight="1">
      <c r="A18" s="557"/>
      <c r="B18" s="557"/>
      <c r="C18" s="91"/>
      <c r="D18" s="91"/>
      <c r="E18" s="91"/>
      <c r="F18" s="91"/>
      <c r="G18" s="91"/>
      <c r="H18" s="91"/>
      <c r="I18" s="91"/>
    </row>
    <row r="19" spans="1:9" s="24" customFormat="1" ht="14.25" customHeight="1">
      <c r="A19" s="557"/>
      <c r="B19" s="557"/>
      <c r="C19" s="98"/>
      <c r="D19" s="98"/>
      <c r="E19" s="98"/>
      <c r="F19" s="98"/>
      <c r="G19" s="98"/>
      <c r="H19" s="98"/>
      <c r="I19" s="98"/>
    </row>
    <row r="20" spans="1:9" s="24" customFormat="1" ht="14.25" customHeight="1">
      <c r="A20" s="557"/>
      <c r="B20" s="557"/>
      <c r="C20" s="149"/>
      <c r="D20" s="212"/>
      <c r="E20" s="212"/>
      <c r="F20" s="212"/>
      <c r="G20" s="212"/>
      <c r="H20" s="212"/>
      <c r="I20" s="212"/>
    </row>
    <row r="21" spans="1:9" s="24" customFormat="1" ht="14.25" customHeight="1">
      <c r="A21" s="557"/>
      <c r="B21" s="557"/>
      <c r="C21" s="149"/>
      <c r="D21" s="212"/>
      <c r="E21" s="212"/>
      <c r="F21" s="212"/>
      <c r="G21" s="212"/>
      <c r="H21" s="212"/>
      <c r="I21" s="212"/>
    </row>
    <row r="22" spans="1:9" s="24" customFormat="1" ht="14.25" customHeight="1">
      <c r="A22" s="557"/>
      <c r="B22" s="557"/>
      <c r="C22" s="149"/>
      <c r="D22" s="212"/>
      <c r="E22" s="212"/>
      <c r="F22" s="212"/>
      <c r="G22" s="212"/>
      <c r="H22" s="212"/>
      <c r="I22" s="212"/>
    </row>
    <row r="23" spans="1:9" s="24" customFormat="1" ht="14.25" customHeight="1">
      <c r="A23" s="557"/>
      <c r="B23" s="557"/>
      <c r="C23" s="149"/>
      <c r="D23" s="212"/>
      <c r="E23" s="212"/>
      <c r="F23" s="212"/>
      <c r="G23" s="212"/>
      <c r="H23" s="212"/>
      <c r="I23" s="212"/>
    </row>
    <row r="24" spans="1:9" s="24" customFormat="1" ht="14.25" customHeight="1">
      <c r="A24" s="557"/>
      <c r="B24" s="557"/>
      <c r="C24" s="149"/>
      <c r="D24" s="212"/>
      <c r="E24" s="212"/>
      <c r="F24" s="212"/>
      <c r="G24" s="212"/>
      <c r="H24" s="212"/>
      <c r="I24" s="212"/>
    </row>
    <row r="25" spans="1:9" s="24" customFormat="1" ht="14.25" customHeight="1">
      <c r="A25" s="557"/>
      <c r="B25" s="557"/>
      <c r="C25" s="91"/>
      <c r="D25" s="91"/>
      <c r="E25" s="91"/>
      <c r="F25" s="91"/>
      <c r="G25" s="91"/>
      <c r="H25" s="91"/>
      <c r="I25" s="91"/>
    </row>
    <row r="26" spans="1:9" s="24" customFormat="1" ht="14.25" customHeight="1">
      <c r="A26" s="557"/>
      <c r="B26" s="557"/>
      <c r="C26" s="91"/>
      <c r="D26" s="91"/>
      <c r="E26" s="91"/>
      <c r="F26" s="91"/>
      <c r="G26" s="91"/>
      <c r="H26" s="91"/>
      <c r="I26" s="91"/>
    </row>
    <row r="27" spans="1:9" s="24" customFormat="1" ht="14.25" customHeight="1">
      <c r="A27" s="557"/>
      <c r="B27" s="557"/>
      <c r="C27" s="91"/>
      <c r="D27" s="91"/>
      <c r="E27" s="91"/>
      <c r="F27" s="91"/>
      <c r="G27" s="91"/>
      <c r="H27" s="91"/>
      <c r="I27" s="91"/>
    </row>
    <row r="28" spans="1:9" s="24" customFormat="1" ht="14.25" customHeight="1">
      <c r="A28" s="557"/>
      <c r="B28" s="557"/>
      <c r="C28" s="91"/>
      <c r="D28" s="91"/>
      <c r="E28" s="91"/>
      <c r="F28" s="91"/>
      <c r="G28" s="91"/>
      <c r="H28" s="91"/>
      <c r="I28" s="91"/>
    </row>
    <row r="29" spans="1:9" s="24" customFormat="1" ht="14.25" customHeight="1">
      <c r="A29" s="557"/>
      <c r="B29" s="557"/>
      <c r="C29" s="91"/>
      <c r="D29" s="91"/>
      <c r="E29" s="91"/>
      <c r="F29" s="91"/>
      <c r="G29" s="91"/>
      <c r="H29" s="91"/>
      <c r="I29" s="91"/>
    </row>
    <row r="30" spans="1:9" s="24" customFormat="1" ht="14.25" customHeight="1">
      <c r="A30" s="557"/>
      <c r="B30" s="557"/>
      <c r="C30" s="91"/>
      <c r="D30" s="91"/>
      <c r="E30" s="91"/>
      <c r="F30" s="91"/>
      <c r="G30" s="91"/>
      <c r="H30" s="91"/>
      <c r="I30" s="91"/>
    </row>
    <row r="31" spans="1:9" s="24" customFormat="1" ht="14.25" customHeight="1">
      <c r="A31" s="557"/>
      <c r="B31" s="557"/>
      <c r="C31" s="91"/>
      <c r="D31" s="91"/>
      <c r="E31" s="91"/>
      <c r="F31" s="91"/>
      <c r="G31" s="91"/>
      <c r="H31" s="91"/>
      <c r="I31" s="91"/>
    </row>
    <row r="32" spans="1:9" s="24" customFormat="1" ht="14.25" customHeight="1">
      <c r="A32" s="557"/>
      <c r="B32" s="557"/>
      <c r="C32" s="91"/>
      <c r="D32" s="91"/>
      <c r="E32" s="91"/>
      <c r="F32" s="91"/>
      <c r="G32" s="91"/>
      <c r="H32" s="91"/>
      <c r="I32" s="91"/>
    </row>
    <row r="33" spans="1:9" s="24" customFormat="1" ht="14.25" customHeight="1">
      <c r="A33" s="557"/>
      <c r="B33" s="562"/>
      <c r="C33" s="91"/>
      <c r="D33" s="91"/>
      <c r="E33" s="91"/>
      <c r="F33" s="91"/>
      <c r="G33" s="91"/>
      <c r="H33" s="91"/>
      <c r="I33" s="91"/>
    </row>
    <row r="34" spans="1:9" s="24" customFormat="1" ht="14.25" customHeight="1">
      <c r="A34" s="557"/>
      <c r="B34" s="557"/>
      <c r="C34" s="91"/>
      <c r="D34" s="91"/>
      <c r="E34" s="91"/>
      <c r="F34" s="91"/>
      <c r="G34" s="91"/>
      <c r="H34" s="91"/>
      <c r="I34" s="91"/>
    </row>
    <row r="35" spans="1:9" s="24" customFormat="1" ht="14.25" customHeight="1">
      <c r="A35" s="561"/>
      <c r="B35" s="561"/>
      <c r="C35" s="94"/>
      <c r="D35" s="94"/>
      <c r="E35" s="94"/>
      <c r="F35" s="94"/>
      <c r="G35" s="94"/>
      <c r="H35" s="94"/>
      <c r="I35" s="94"/>
    </row>
    <row r="36" spans="1:9" s="24" customFormat="1" ht="14.25" customHeight="1">
      <c r="A36" s="561"/>
      <c r="B36" s="561"/>
      <c r="C36" s="94"/>
      <c r="D36" s="94"/>
      <c r="E36" s="94"/>
      <c r="F36" s="94"/>
      <c r="G36" s="94"/>
      <c r="H36" s="94"/>
      <c r="I36" s="94"/>
    </row>
    <row r="37" spans="1:9" s="24" customFormat="1" ht="14.25" customHeight="1">
      <c r="A37" s="561"/>
      <c r="B37" s="561"/>
      <c r="C37" s="94"/>
      <c r="D37" s="94"/>
      <c r="E37" s="94"/>
      <c r="F37" s="94"/>
      <c r="G37" s="94"/>
      <c r="H37" s="94"/>
      <c r="I37" s="94"/>
    </row>
    <row r="38" spans="1:9" s="24" customFormat="1" ht="14.25" customHeight="1">
      <c r="A38" s="561"/>
      <c r="B38" s="561"/>
      <c r="C38" s="94"/>
      <c r="D38" s="94"/>
      <c r="E38" s="94"/>
      <c r="F38" s="94"/>
      <c r="G38" s="94"/>
      <c r="H38" s="94"/>
      <c r="I38" s="94"/>
    </row>
    <row r="39" spans="1:9" s="24" customFormat="1" ht="14.25" customHeight="1">
      <c r="A39" s="561"/>
      <c r="B39" s="561"/>
      <c r="C39" s="94"/>
      <c r="D39" s="94"/>
      <c r="E39" s="94"/>
      <c r="F39" s="94"/>
      <c r="G39" s="94"/>
      <c r="H39" s="94"/>
      <c r="I39" s="94"/>
    </row>
    <row r="40" spans="1:9" s="24" customFormat="1" ht="14.25" customHeight="1">
      <c r="A40" s="561"/>
      <c r="B40" s="561"/>
      <c r="C40" s="94"/>
      <c r="D40" s="94"/>
      <c r="E40" s="94"/>
      <c r="F40" s="94"/>
      <c r="G40" s="94"/>
      <c r="H40" s="94"/>
      <c r="I40" s="94"/>
    </row>
    <row r="41" spans="1:9" s="24" customFormat="1" ht="14.25" customHeight="1">
      <c r="A41" s="561"/>
      <c r="B41" s="561"/>
      <c r="C41" s="94"/>
      <c r="D41" s="94"/>
      <c r="E41" s="94"/>
      <c r="F41" s="94"/>
      <c r="G41" s="94"/>
      <c r="H41" s="94"/>
      <c r="I41" s="94"/>
    </row>
    <row r="42" spans="1:9" s="24" customFormat="1" ht="14.25" customHeight="1">
      <c r="A42" s="561"/>
      <c r="B42" s="561"/>
      <c r="C42" s="94"/>
      <c r="D42" s="94"/>
      <c r="E42" s="94"/>
      <c r="F42" s="94"/>
      <c r="G42" s="94"/>
      <c r="H42" s="94"/>
      <c r="I42" s="94"/>
    </row>
    <row r="43" spans="1:9" s="24" customFormat="1" ht="14.25" customHeight="1">
      <c r="A43" s="557"/>
      <c r="B43" s="557"/>
      <c r="C43" s="13"/>
      <c r="D43" s="13"/>
      <c r="E43" s="13"/>
      <c r="F43" s="13"/>
      <c r="G43" s="13"/>
      <c r="H43" s="13"/>
      <c r="I43" s="13"/>
    </row>
    <row r="44" spans="1:9" s="24" customFormat="1" ht="14.25" customHeight="1">
      <c r="A44" s="557"/>
      <c r="B44" s="557"/>
      <c r="C44" s="91"/>
      <c r="D44" s="91"/>
      <c r="E44" s="91"/>
      <c r="F44" s="91"/>
      <c r="G44" s="91"/>
      <c r="H44" s="91"/>
      <c r="I44" s="91"/>
    </row>
    <row r="45" spans="1:9" s="24" customFormat="1" ht="14.25" customHeight="1">
      <c r="A45" s="557"/>
      <c r="B45" s="557"/>
      <c r="C45" s="91"/>
      <c r="D45" s="91"/>
      <c r="E45" s="91"/>
      <c r="F45" s="91"/>
      <c r="G45" s="91"/>
      <c r="H45" s="91"/>
      <c r="I45" s="91"/>
    </row>
    <row r="46" spans="1:9" s="24" customFormat="1" ht="14.25" customHeight="1">
      <c r="A46" s="557"/>
      <c r="B46" s="557"/>
      <c r="C46" s="91"/>
      <c r="D46" s="91"/>
      <c r="E46" s="91"/>
      <c r="F46" s="91"/>
      <c r="G46" s="91"/>
      <c r="H46" s="91"/>
      <c r="I46" s="91"/>
    </row>
    <row r="47" spans="1:9" s="24" customFormat="1" ht="14.25" customHeight="1">
      <c r="A47" s="557"/>
      <c r="B47" s="557"/>
      <c r="C47" s="91"/>
      <c r="D47" s="91"/>
      <c r="E47" s="91"/>
      <c r="F47" s="91"/>
      <c r="G47" s="91"/>
      <c r="H47" s="91"/>
      <c r="I47" s="91"/>
    </row>
    <row r="48" spans="1:9" s="24" customFormat="1" ht="14.25" customHeight="1">
      <c r="A48" s="557"/>
      <c r="B48" s="557"/>
      <c r="C48" s="91"/>
      <c r="D48" s="91"/>
      <c r="E48" s="91"/>
      <c r="F48" s="91"/>
      <c r="G48" s="91"/>
      <c r="H48" s="91"/>
      <c r="I48" s="91"/>
    </row>
    <row r="49" spans="1:9" s="24" customFormat="1" ht="14.25" customHeight="1">
      <c r="A49" s="557"/>
      <c r="B49" s="557"/>
      <c r="C49" s="91"/>
      <c r="D49" s="91"/>
      <c r="E49" s="91"/>
      <c r="F49" s="91"/>
      <c r="G49" s="91"/>
      <c r="H49" s="91"/>
      <c r="I49" s="91"/>
    </row>
    <row r="50" spans="1:9" s="24" customFormat="1" ht="14.25" customHeight="1">
      <c r="A50" s="557"/>
      <c r="B50" s="557"/>
      <c r="C50" s="91"/>
      <c r="D50" s="91"/>
      <c r="E50" s="91"/>
      <c r="F50" s="91"/>
      <c r="G50" s="91"/>
      <c r="H50" s="91"/>
      <c r="I50" s="91"/>
    </row>
    <row r="51" spans="1:9" s="24" customFormat="1" ht="11" customHeight="1">
      <c r="A51" s="557"/>
      <c r="B51" s="557"/>
      <c r="C51" s="91"/>
      <c r="D51" s="91"/>
      <c r="E51" s="91"/>
      <c r="F51" s="91"/>
      <c r="G51" s="91"/>
      <c r="H51" s="91"/>
      <c r="I51" s="91"/>
    </row>
    <row r="52" spans="1:9" s="20" customFormat="1" ht="12" customHeight="1">
      <c r="A52" s="543"/>
      <c r="B52" s="57" t="s">
        <v>704</v>
      </c>
      <c r="C52" s="18"/>
      <c r="D52" s="22"/>
      <c r="E52" s="22"/>
      <c r="F52" s="22"/>
      <c r="G52" s="22"/>
      <c r="H52" s="22"/>
      <c r="I52" s="22"/>
    </row>
    <row r="53" spans="1:9" s="20" customFormat="1" ht="12" customHeight="1">
      <c r="A53" s="544"/>
      <c r="B53" s="57" t="s">
        <v>73</v>
      </c>
      <c r="C53" s="18"/>
      <c r="D53" s="22"/>
      <c r="E53" s="22"/>
      <c r="F53" s="22"/>
      <c r="G53" s="22"/>
      <c r="H53" s="22"/>
      <c r="I53" s="22"/>
    </row>
    <row r="54" spans="1:9" s="20" customFormat="1" ht="12" customHeight="1">
      <c r="A54" s="544"/>
      <c r="B54" s="57" t="s">
        <v>969</v>
      </c>
      <c r="C54" s="18"/>
      <c r="D54" s="22"/>
      <c r="E54" s="22"/>
      <c r="F54" s="22"/>
      <c r="G54" s="22"/>
      <c r="H54" s="22"/>
      <c r="I54" s="22"/>
    </row>
    <row r="55" spans="1:9" s="20" customFormat="1" ht="12" customHeight="1">
      <c r="A55" s="544"/>
    </row>
  </sheetData>
  <mergeCells count="39">
    <mergeCell ref="A24:B24"/>
    <mergeCell ref="A3:A4"/>
    <mergeCell ref="B4:D4"/>
    <mergeCell ref="A16:B16"/>
    <mergeCell ref="A17:B17"/>
    <mergeCell ref="A18:B18"/>
    <mergeCell ref="A19:B19"/>
    <mergeCell ref="A20:B20"/>
    <mergeCell ref="A21:B21"/>
    <mergeCell ref="A22:B22"/>
    <mergeCell ref="A23:B23"/>
    <mergeCell ref="A25:B25"/>
    <mergeCell ref="A26:B26"/>
    <mergeCell ref="A27:B27"/>
    <mergeCell ref="A28:B28"/>
    <mergeCell ref="A29:B29"/>
    <mergeCell ref="A39:B3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51:B51"/>
    <mergeCell ref="A52:A55"/>
    <mergeCell ref="A44:B44"/>
    <mergeCell ref="A45:B45"/>
    <mergeCell ref="A46:B46"/>
    <mergeCell ref="A47:B47"/>
    <mergeCell ref="A48:B48"/>
    <mergeCell ref="A49:B49"/>
    <mergeCell ref="A40:B40"/>
    <mergeCell ref="A41:B41"/>
    <mergeCell ref="A42:B42"/>
    <mergeCell ref="A50:B50"/>
    <mergeCell ref="A43:B43"/>
  </mergeCells>
  <hyperlinks>
    <hyperlink ref="J3" location="'Inhoudsopgave Zuivel in cijfers'!A1" display="Terug naar inhoudsopgave" xr:uid="{00000000-0004-0000-0600-000000000000}"/>
    <hyperlink ref="J4" location="'Inhoudsopgave Zuivel in cijfers'!A1" display="Back to table of contents" xr:uid="{00000000-0004-0000-0600-000001000000}"/>
  </hyperlinks>
  <printOptions horizontalCentered="1"/>
  <pageMargins left="0.39370078740157483" right="0.39370078740157483" top="0.39370078740157483" bottom="0.39370078740157483" header="0" footer="0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BBD25B"/>
  </sheetPr>
  <dimension ref="A1:J54"/>
  <sheetViews>
    <sheetView zoomScaleNormal="100" workbookViewId="0"/>
  </sheetViews>
  <sheetFormatPr baseColWidth="10" defaultColWidth="9.5" defaultRowHeight="14.5" customHeight="1"/>
  <cols>
    <col min="1" max="1" width="9.5" style="2"/>
    <col min="2" max="2" width="29.5" style="2" customWidth="1"/>
    <col min="3" max="9" width="9" style="2" customWidth="1"/>
    <col min="10" max="10" width="38" style="2" customWidth="1"/>
    <col min="11" max="16384" width="9.5" style="2"/>
  </cols>
  <sheetData>
    <row r="1" spans="1:10" ht="23" customHeight="1">
      <c r="A1" s="1" t="s">
        <v>764</v>
      </c>
      <c r="B1" s="1"/>
      <c r="C1" s="1"/>
      <c r="D1" s="1"/>
      <c r="E1" s="25"/>
      <c r="F1" s="25"/>
      <c r="G1" s="25"/>
      <c r="H1" s="25"/>
      <c r="I1" s="25"/>
      <c r="J1" s="109" t="s">
        <v>607</v>
      </c>
    </row>
    <row r="2" spans="1:10" ht="12" customHeight="1">
      <c r="A2" s="1"/>
      <c r="B2" s="3"/>
      <c r="C2" s="4"/>
      <c r="D2" s="3"/>
      <c r="E2" s="3"/>
      <c r="F2" s="3"/>
      <c r="G2" s="3"/>
      <c r="H2" s="3"/>
      <c r="I2" s="3"/>
      <c r="J2" s="353" t="s">
        <v>999</v>
      </c>
    </row>
    <row r="3" spans="1:10" ht="18.25" customHeight="1">
      <c r="A3" s="550">
        <v>7</v>
      </c>
      <c r="B3" s="107" t="s">
        <v>804</v>
      </c>
      <c r="C3" s="5"/>
      <c r="D3" s="5"/>
      <c r="E3" s="5"/>
      <c r="F3" s="5"/>
      <c r="G3" s="5"/>
      <c r="H3" s="5"/>
      <c r="I3" s="5"/>
      <c r="J3" s="125" t="s">
        <v>583</v>
      </c>
    </row>
    <row r="4" spans="1:10" ht="18" customHeight="1">
      <c r="A4" s="551"/>
      <c r="B4" s="239" t="s">
        <v>805</v>
      </c>
      <c r="C4" s="201"/>
      <c r="D4" s="201"/>
      <c r="E4" s="201"/>
      <c r="F4" s="201"/>
      <c r="G4" s="201"/>
      <c r="H4" s="201"/>
      <c r="I4" s="201"/>
      <c r="J4" s="225" t="s">
        <v>584</v>
      </c>
    </row>
    <row r="5" spans="1:10" ht="14.25" customHeight="1"/>
    <row r="6" spans="1:10" ht="14.25" customHeight="1">
      <c r="E6" s="202"/>
      <c r="F6" s="202"/>
      <c r="G6" s="202"/>
      <c r="H6" s="202"/>
      <c r="I6" s="202"/>
      <c r="J6" s="7"/>
    </row>
    <row r="7" spans="1:10" ht="14.25" customHeight="1"/>
    <row r="8" spans="1:10" ht="18.75" customHeight="1">
      <c r="A8" s="34" t="s">
        <v>214</v>
      </c>
      <c r="B8" s="88"/>
      <c r="C8" s="242">
        <v>2010</v>
      </c>
      <c r="D8" s="110">
        <v>2015</v>
      </c>
      <c r="E8" s="110">
        <v>2020</v>
      </c>
      <c r="F8" s="110">
        <v>2021</v>
      </c>
      <c r="G8" s="110">
        <v>2022</v>
      </c>
      <c r="H8" s="110">
        <v>2023</v>
      </c>
      <c r="I8" s="110" t="s">
        <v>1004</v>
      </c>
      <c r="J8" s="248" t="s">
        <v>215</v>
      </c>
    </row>
    <row r="9" spans="1:10" s="118" customFormat="1" ht="14.25" customHeight="1">
      <c r="C9" s="67"/>
      <c r="D9" s="67"/>
      <c r="E9" s="67"/>
      <c r="F9" s="67"/>
      <c r="G9" s="67"/>
      <c r="H9" s="67"/>
      <c r="I9" s="67"/>
    </row>
    <row r="10" spans="1:10" s="118" customFormat="1" ht="14.25" customHeight="1">
      <c r="A10" s="75" t="s">
        <v>216</v>
      </c>
      <c r="C10" s="271">
        <v>33.72</v>
      </c>
      <c r="D10" s="512">
        <v>34.17</v>
      </c>
      <c r="E10" s="512">
        <v>35.919678195756816</v>
      </c>
      <c r="F10" s="512">
        <v>39.394274922973111</v>
      </c>
      <c r="G10" s="512">
        <v>57.494042784313486</v>
      </c>
      <c r="H10" s="512">
        <v>47.798922701033995</v>
      </c>
      <c r="I10" s="512">
        <v>52.558554636963322</v>
      </c>
      <c r="J10" s="517" t="s">
        <v>217</v>
      </c>
    </row>
    <row r="11" spans="1:10" s="118" customFormat="1" ht="14.25" customHeight="1">
      <c r="A11" s="75"/>
      <c r="D11" s="251"/>
      <c r="E11" s="251"/>
      <c r="F11" s="251"/>
      <c r="G11" s="251"/>
      <c r="H11" s="251"/>
      <c r="I11" s="251"/>
      <c r="J11" s="517"/>
    </row>
    <row r="12" spans="1:10" s="118" customFormat="1" ht="14.25" customHeight="1">
      <c r="A12" s="75" t="s">
        <v>218</v>
      </c>
      <c r="C12" s="271">
        <v>4.416784791486756</v>
      </c>
      <c r="D12" s="271">
        <v>4.3779986497637093</v>
      </c>
      <c r="E12" s="271">
        <v>4.4203366054895001</v>
      </c>
      <c r="F12" s="514">
        <v>4.4491418058754082</v>
      </c>
      <c r="G12" s="514">
        <v>4.4115118853380526</v>
      </c>
      <c r="H12" s="514">
        <v>4.4807585657462266</v>
      </c>
      <c r="I12" s="514">
        <v>4.4859873939589043</v>
      </c>
      <c r="J12" s="517" t="s">
        <v>219</v>
      </c>
    </row>
    <row r="13" spans="1:10" s="118" customFormat="1" ht="14.25" customHeight="1">
      <c r="A13" s="75"/>
      <c r="C13" s="271"/>
      <c r="D13" s="251"/>
      <c r="E13" s="251"/>
      <c r="F13" s="515"/>
      <c r="G13" s="515"/>
      <c r="H13" s="515"/>
      <c r="I13" s="515"/>
      <c r="J13" s="517"/>
    </row>
    <row r="14" spans="1:10" s="118" customFormat="1" ht="14.25" customHeight="1">
      <c r="A14" s="75" t="s">
        <v>220</v>
      </c>
      <c r="C14" s="271">
        <v>3.5267392732915197</v>
      </c>
      <c r="D14" s="271">
        <v>3.524544295251669</v>
      </c>
      <c r="E14" s="271">
        <v>3.5763015579085846</v>
      </c>
      <c r="F14" s="515">
        <v>3.573641911085653</v>
      </c>
      <c r="G14" s="515">
        <v>3.5408215815599973</v>
      </c>
      <c r="H14" s="515">
        <v>3.5745908830190629</v>
      </c>
      <c r="I14" s="515">
        <v>3.5781256287473342</v>
      </c>
      <c r="J14" s="517" t="s">
        <v>221</v>
      </c>
    </row>
    <row r="15" spans="1:10" s="118" customFormat="1" ht="14.25" customHeight="1">
      <c r="C15" s="271"/>
      <c r="J15" s="513"/>
    </row>
    <row r="16" spans="1:10" s="118" customFormat="1" ht="14.25" customHeight="1">
      <c r="C16" s="271"/>
      <c r="J16" s="513"/>
    </row>
    <row r="17" spans="3:10" s="118" customFormat="1" ht="14.25" customHeight="1">
      <c r="C17" s="271"/>
      <c r="D17" s="512"/>
      <c r="E17" s="512"/>
      <c r="F17" s="512"/>
      <c r="G17" s="512"/>
      <c r="H17" s="512"/>
      <c r="I17" s="512"/>
      <c r="J17" s="513"/>
    </row>
    <row r="18" spans="3:10" s="118" customFormat="1" ht="14.25" customHeight="1">
      <c r="C18" s="122"/>
      <c r="D18" s="122"/>
      <c r="E18" s="122"/>
      <c r="F18" s="122"/>
      <c r="G18" s="122"/>
      <c r="H18" s="122"/>
      <c r="I18" s="122"/>
    </row>
    <row r="19" spans="3:10" s="118" customFormat="1" ht="14.25" customHeight="1">
      <c r="C19" s="112"/>
      <c r="D19" s="112"/>
      <c r="E19" s="112"/>
      <c r="F19" s="112"/>
      <c r="G19" s="112"/>
      <c r="H19" s="112"/>
      <c r="I19" s="112"/>
    </row>
    <row r="20" spans="3:10" s="118" customFormat="1" ht="14.25" customHeight="1">
      <c r="C20" s="112"/>
      <c r="D20" s="112"/>
      <c r="E20" s="112"/>
      <c r="F20" s="112"/>
      <c r="G20" s="112"/>
      <c r="H20" s="112"/>
      <c r="I20" s="112"/>
    </row>
    <row r="21" spans="3:10" s="118" customFormat="1" ht="14.25" customHeight="1">
      <c r="C21" s="112"/>
      <c r="D21" s="112"/>
      <c r="E21" s="112"/>
      <c r="F21" s="112"/>
      <c r="G21" s="112"/>
      <c r="H21" s="112"/>
      <c r="I21" s="112"/>
    </row>
    <row r="22" spans="3:10" s="118" customFormat="1" ht="14.25" customHeight="1">
      <c r="C22" s="121"/>
      <c r="D22" s="121"/>
      <c r="E22" s="121"/>
      <c r="F22" s="121"/>
      <c r="G22" s="121"/>
      <c r="H22" s="121"/>
      <c r="I22" s="121"/>
    </row>
    <row r="23" spans="3:10" s="118" customFormat="1" ht="14.25" customHeight="1">
      <c r="C23" s="112"/>
      <c r="D23" s="112"/>
      <c r="E23" s="112"/>
      <c r="F23" s="112"/>
      <c r="G23" s="112"/>
      <c r="H23" s="112"/>
      <c r="I23" s="112"/>
    </row>
    <row r="24" spans="3:10" s="118" customFormat="1" ht="14.25" customHeight="1">
      <c r="C24" s="254"/>
      <c r="D24" s="516"/>
      <c r="E24" s="270"/>
      <c r="F24" s="270"/>
      <c r="G24" s="270"/>
      <c r="H24" s="270"/>
      <c r="I24" s="270"/>
    </row>
    <row r="25" spans="3:10" s="118" customFormat="1" ht="14.25" customHeight="1">
      <c r="C25" s="254"/>
      <c r="D25" s="516"/>
      <c r="E25" s="270"/>
      <c r="F25" s="270"/>
      <c r="G25" s="270"/>
      <c r="H25" s="270"/>
      <c r="I25" s="270"/>
    </row>
    <row r="26" spans="3:10" s="118" customFormat="1" ht="14.25" customHeight="1">
      <c r="C26" s="254"/>
      <c r="D26" s="516"/>
      <c r="E26" s="270"/>
      <c r="F26" s="270"/>
      <c r="G26" s="270"/>
      <c r="H26" s="270"/>
      <c r="I26" s="270"/>
    </row>
    <row r="27" spans="3:10" s="118" customFormat="1" ht="14.25" customHeight="1">
      <c r="C27" s="254"/>
      <c r="D27" s="516"/>
      <c r="E27" s="270"/>
      <c r="F27" s="270"/>
      <c r="G27" s="270"/>
      <c r="H27" s="270"/>
      <c r="I27" s="270"/>
    </row>
    <row r="28" spans="3:10" s="118" customFormat="1" ht="14.25" customHeight="1">
      <c r="C28" s="254"/>
      <c r="D28" s="516"/>
      <c r="E28" s="270"/>
      <c r="F28" s="270"/>
      <c r="G28" s="270"/>
      <c r="H28" s="270"/>
      <c r="I28" s="270"/>
    </row>
    <row r="29" spans="3:10" s="118" customFormat="1" ht="14.25" customHeight="1">
      <c r="C29" s="112"/>
      <c r="D29" s="112"/>
      <c r="E29" s="112"/>
      <c r="F29" s="112"/>
      <c r="G29" s="112"/>
      <c r="H29" s="112"/>
      <c r="I29" s="112"/>
    </row>
    <row r="30" spans="3:10" s="118" customFormat="1" ht="14.25" customHeight="1">
      <c r="C30" s="112"/>
      <c r="D30" s="112"/>
      <c r="E30" s="112"/>
      <c r="F30" s="112"/>
      <c r="G30" s="112"/>
      <c r="H30" s="112"/>
      <c r="I30" s="112"/>
    </row>
    <row r="31" spans="3:10" s="118" customFormat="1" ht="14.25" customHeight="1">
      <c r="C31" s="112"/>
      <c r="D31" s="112"/>
      <c r="E31" s="112"/>
      <c r="F31" s="112"/>
      <c r="G31" s="112"/>
      <c r="H31" s="112"/>
      <c r="I31" s="112"/>
    </row>
    <row r="32" spans="3:10" s="118" customFormat="1" ht="14.25" customHeight="1">
      <c r="C32" s="112"/>
      <c r="D32" s="112"/>
      <c r="E32" s="112"/>
      <c r="F32" s="112"/>
      <c r="G32" s="112"/>
      <c r="H32" s="112"/>
      <c r="I32" s="112"/>
    </row>
    <row r="33" spans="1:9" s="118" customFormat="1" ht="14.25" customHeight="1">
      <c r="C33" s="112"/>
      <c r="D33" s="112"/>
      <c r="E33" s="112"/>
      <c r="F33" s="112"/>
      <c r="G33" s="112"/>
      <c r="H33" s="112"/>
      <c r="I33" s="112"/>
    </row>
    <row r="34" spans="1:9" s="118" customFormat="1" ht="14.25" customHeight="1">
      <c r="C34" s="112"/>
      <c r="D34" s="112"/>
      <c r="E34" s="112"/>
      <c r="F34" s="112"/>
      <c r="G34" s="112"/>
      <c r="H34" s="112"/>
      <c r="I34" s="112"/>
    </row>
    <row r="35" spans="1:9" s="118" customFormat="1" ht="14.25" customHeight="1">
      <c r="C35" s="112"/>
      <c r="D35" s="112"/>
      <c r="E35" s="112"/>
      <c r="F35" s="112"/>
      <c r="G35" s="112"/>
      <c r="H35" s="112"/>
      <c r="I35" s="112"/>
    </row>
    <row r="36" spans="1:9" s="118" customFormat="1" ht="14.25" customHeight="1">
      <c r="C36" s="112"/>
      <c r="D36" s="112"/>
      <c r="E36" s="112"/>
      <c r="F36" s="112"/>
      <c r="G36" s="112"/>
      <c r="H36" s="112"/>
      <c r="I36" s="112"/>
    </row>
    <row r="37" spans="1:9" s="118" customFormat="1" ht="14.25" customHeight="1">
      <c r="C37" s="112"/>
      <c r="D37" s="112"/>
      <c r="E37" s="112"/>
      <c r="F37" s="112"/>
      <c r="G37" s="112"/>
      <c r="H37" s="112"/>
      <c r="I37" s="112"/>
    </row>
    <row r="38" spans="1:9" s="118" customFormat="1" ht="14.25" customHeight="1">
      <c r="A38" s="252"/>
      <c r="B38" s="252"/>
      <c r="C38" s="115"/>
      <c r="D38" s="115"/>
      <c r="E38" s="115"/>
      <c r="F38" s="115"/>
      <c r="G38" s="115"/>
      <c r="H38" s="115"/>
      <c r="I38" s="115"/>
    </row>
    <row r="39" spans="1:9" s="118" customFormat="1" ht="14.25" customHeight="1">
      <c r="C39" s="67"/>
      <c r="D39" s="67"/>
      <c r="E39" s="67"/>
      <c r="F39" s="67"/>
      <c r="G39" s="67"/>
      <c r="H39" s="67"/>
      <c r="I39" s="67"/>
    </row>
    <row r="40" spans="1:9" s="118" customFormat="1" ht="14.25" customHeight="1">
      <c r="C40" s="112"/>
      <c r="D40" s="112"/>
      <c r="E40" s="112"/>
      <c r="F40" s="112"/>
      <c r="G40" s="112"/>
      <c r="H40" s="112"/>
      <c r="I40" s="112"/>
    </row>
    <row r="41" spans="1:9" s="118" customFormat="1" ht="14.25" customHeight="1">
      <c r="C41" s="112"/>
      <c r="D41" s="112"/>
      <c r="E41" s="112"/>
      <c r="F41" s="112"/>
      <c r="G41" s="112"/>
      <c r="H41" s="112"/>
      <c r="I41" s="112"/>
    </row>
    <row r="42" spans="1:9" s="118" customFormat="1" ht="14.25" customHeight="1">
      <c r="C42" s="112"/>
      <c r="D42" s="112"/>
      <c r="E42" s="112"/>
      <c r="F42" s="112"/>
      <c r="G42" s="112"/>
      <c r="H42" s="112"/>
      <c r="I42" s="112"/>
    </row>
    <row r="43" spans="1:9" s="118" customFormat="1" ht="14.25" customHeight="1">
      <c r="C43" s="112"/>
      <c r="D43" s="112"/>
      <c r="E43" s="112"/>
      <c r="F43" s="112"/>
      <c r="G43" s="112"/>
      <c r="H43" s="112"/>
      <c r="I43" s="112"/>
    </row>
    <row r="44" spans="1:9" s="118" customFormat="1" ht="14.25" customHeight="1">
      <c r="C44" s="112"/>
      <c r="D44" s="112"/>
      <c r="E44" s="112"/>
      <c r="F44" s="112"/>
      <c r="G44" s="112"/>
      <c r="H44" s="112"/>
      <c r="I44" s="112"/>
    </row>
    <row r="45" spans="1:9" s="118" customFormat="1" ht="14.25" customHeight="1">
      <c r="C45" s="112"/>
      <c r="D45" s="112"/>
      <c r="E45" s="112"/>
      <c r="F45" s="112"/>
      <c r="G45" s="112"/>
      <c r="H45" s="112"/>
      <c r="I45" s="112"/>
    </row>
    <row r="46" spans="1:9" s="118" customFormat="1" ht="14.25" customHeight="1">
      <c r="C46" s="112"/>
      <c r="D46" s="112"/>
      <c r="E46" s="112"/>
      <c r="F46" s="112"/>
      <c r="G46" s="112"/>
      <c r="H46" s="112"/>
      <c r="I46" s="112"/>
    </row>
    <row r="47" spans="1:9" s="118" customFormat="1" ht="14.25" customHeight="1">
      <c r="C47" s="112"/>
      <c r="D47" s="112"/>
      <c r="E47" s="112"/>
      <c r="F47" s="112"/>
      <c r="G47" s="112"/>
      <c r="H47" s="112"/>
      <c r="I47" s="112"/>
    </row>
    <row r="48" spans="1:9" s="118" customFormat="1" ht="14.25" customHeight="1">
      <c r="C48" s="112"/>
      <c r="D48" s="112"/>
      <c r="E48" s="112"/>
      <c r="F48" s="112"/>
      <c r="G48" s="112"/>
      <c r="H48" s="112"/>
      <c r="I48" s="112"/>
    </row>
    <row r="49" spans="1:9" s="118" customFormat="1" ht="14.25" customHeight="1">
      <c r="C49" s="112"/>
      <c r="D49" s="112"/>
      <c r="E49" s="112"/>
      <c r="F49" s="112"/>
      <c r="G49" s="112"/>
      <c r="H49" s="112"/>
      <c r="I49" s="112"/>
    </row>
    <row r="50" spans="1:9" s="118" customFormat="1" ht="10" customHeight="1">
      <c r="C50" s="112"/>
      <c r="D50" s="112"/>
      <c r="E50" s="112"/>
      <c r="F50" s="112"/>
      <c r="G50" s="112"/>
      <c r="H50" s="112"/>
      <c r="I50" s="112"/>
    </row>
    <row r="51" spans="1:9" s="24" customFormat="1" ht="12" customHeight="1">
      <c r="A51" s="4"/>
      <c r="B51" s="57" t="s">
        <v>608</v>
      </c>
      <c r="C51" s="91"/>
      <c r="D51" s="91"/>
      <c r="E51" s="91"/>
      <c r="F51" s="91"/>
      <c r="G51" s="91"/>
      <c r="H51" s="91"/>
      <c r="I51" s="91"/>
    </row>
    <row r="52" spans="1:9" s="24" customFormat="1" ht="12" customHeight="1">
      <c r="A52" s="4"/>
      <c r="B52" s="57" t="s">
        <v>642</v>
      </c>
      <c r="C52" s="91"/>
      <c r="D52" s="91"/>
      <c r="E52" s="91"/>
      <c r="F52" s="91"/>
      <c r="G52" s="91"/>
      <c r="H52" s="91"/>
      <c r="I52" s="91"/>
    </row>
    <row r="53" spans="1:9" s="24" customFormat="1" ht="12" customHeight="1">
      <c r="A53" s="4"/>
      <c r="B53" s="34" t="s">
        <v>586</v>
      </c>
      <c r="C53" s="91"/>
      <c r="D53" s="91"/>
      <c r="E53" s="91"/>
      <c r="F53" s="91"/>
      <c r="G53" s="91"/>
      <c r="H53" s="91"/>
      <c r="I53" s="91"/>
    </row>
    <row r="54" spans="1:9" s="20" customFormat="1" ht="12" customHeight="1">
      <c r="A54" s="4"/>
      <c r="B54" s="101"/>
      <c r="E54" s="22"/>
      <c r="F54" s="22"/>
      <c r="G54" s="22"/>
      <c r="H54" s="22"/>
      <c r="I54" s="22"/>
    </row>
  </sheetData>
  <mergeCells count="1">
    <mergeCell ref="A3:A4"/>
  </mergeCells>
  <hyperlinks>
    <hyperlink ref="J3" location="'Inhoudsopgave Zuivel in cijfers'!A1" display="Terug naar inhoudsopgave" xr:uid="{AD4A31A0-257D-47F1-AE6C-A1BD22BD1EE0}"/>
    <hyperlink ref="J4" location="'Inhoudsopgave Zuivel in cijfers'!A1" display="Back to table of contents" xr:uid="{66C9178B-ECE6-43DC-AC85-F8CB48EE0427}"/>
  </hyperlinks>
  <pageMargins left="0.39370078740157483" right="0.39370078740157483" top="0.39370078740157483" bottom="0.39370078740157483" header="0" footer="0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BBD25B"/>
  </sheetPr>
  <dimension ref="A1:J57"/>
  <sheetViews>
    <sheetView zoomScaleNormal="100" zoomScaleSheetLayoutView="100" workbookViewId="0"/>
  </sheetViews>
  <sheetFormatPr baseColWidth="10" defaultColWidth="9.5" defaultRowHeight="14.5" customHeight="1"/>
  <cols>
    <col min="1" max="1" width="9.5" style="2"/>
    <col min="2" max="2" width="63.5" style="2" customWidth="1"/>
    <col min="3" max="9" width="11" style="2" customWidth="1"/>
    <col min="10" max="10" width="52.5" style="7" customWidth="1"/>
    <col min="11" max="16384" width="9.5" style="2"/>
  </cols>
  <sheetData>
    <row r="1" spans="1:10" ht="23" customHeight="1">
      <c r="A1" s="1"/>
      <c r="B1" s="1"/>
      <c r="C1" s="1"/>
      <c r="D1" s="1"/>
      <c r="E1" s="109"/>
      <c r="F1" s="109"/>
      <c r="G1" s="109"/>
      <c r="H1" s="109"/>
      <c r="I1" s="109"/>
      <c r="J1" s="109" t="s">
        <v>607</v>
      </c>
    </row>
    <row r="2" spans="1:10" ht="12" customHeight="1">
      <c r="A2" s="1"/>
      <c r="B2" s="3"/>
      <c r="C2" s="4"/>
      <c r="D2" s="3"/>
      <c r="E2" s="226"/>
      <c r="F2" s="226"/>
      <c r="G2" s="226"/>
      <c r="H2" s="226"/>
      <c r="I2" s="226"/>
      <c r="J2" s="353" t="s">
        <v>999</v>
      </c>
    </row>
    <row r="3" spans="1:10" ht="18.25" customHeight="1">
      <c r="A3" s="550">
        <v>8</v>
      </c>
      <c r="B3" s="107" t="s">
        <v>222</v>
      </c>
      <c r="C3" s="5"/>
      <c r="D3" s="5"/>
      <c r="E3" s="5"/>
      <c r="F3" s="5"/>
      <c r="G3" s="5"/>
      <c r="H3" s="5"/>
      <c r="I3" s="5"/>
      <c r="J3" s="125" t="s">
        <v>583</v>
      </c>
    </row>
    <row r="4" spans="1:10" ht="18" customHeight="1">
      <c r="A4" s="551"/>
      <c r="B4" s="108" t="s">
        <v>223</v>
      </c>
      <c r="C4" s="84"/>
      <c r="D4" s="84"/>
      <c r="E4" s="84"/>
      <c r="F4" s="84"/>
      <c r="G4" s="84"/>
      <c r="H4" s="84"/>
      <c r="I4" s="84"/>
      <c r="J4" s="225" t="s">
        <v>584</v>
      </c>
    </row>
    <row r="5" spans="1:10" ht="14.25" customHeight="1"/>
    <row r="6" spans="1:10" ht="14.25" customHeight="1"/>
    <row r="7" spans="1:10" ht="14.25" customHeight="1"/>
    <row r="8" spans="1:10" ht="18.75" customHeight="1">
      <c r="A8" s="88"/>
      <c r="C8" s="110">
        <v>2010</v>
      </c>
      <c r="D8" s="110">
        <v>2015</v>
      </c>
      <c r="E8" s="110">
        <v>2020</v>
      </c>
      <c r="F8" s="110">
        <v>2021</v>
      </c>
      <c r="G8" s="110">
        <v>2022</v>
      </c>
      <c r="H8" s="110">
        <v>2023</v>
      </c>
      <c r="I8" s="110" t="s">
        <v>1003</v>
      </c>
    </row>
    <row r="9" spans="1:10" ht="14" customHeight="1">
      <c r="C9" s="7"/>
      <c r="D9" s="7"/>
      <c r="E9" s="7"/>
      <c r="F9" s="7"/>
      <c r="G9" s="7"/>
      <c r="H9" s="7"/>
      <c r="I9" s="7"/>
    </row>
    <row r="10" spans="1:10" s="24" customFormat="1" ht="14" customHeight="1">
      <c r="A10" s="75" t="s">
        <v>224</v>
      </c>
      <c r="B10" s="118"/>
      <c r="C10" s="67">
        <v>4.4459999999999997</v>
      </c>
      <c r="D10" s="272">
        <v>4.4109999999999996</v>
      </c>
      <c r="E10" s="272">
        <v>4.4630000000000001</v>
      </c>
      <c r="F10" s="272">
        <v>4.4909999999999997</v>
      </c>
      <c r="G10" s="272">
        <v>4.4550000000000001</v>
      </c>
      <c r="H10" s="272">
        <v>4.5220000000000002</v>
      </c>
      <c r="I10" s="272">
        <v>4.5309999999999997</v>
      </c>
      <c r="J10" s="36" t="s">
        <v>225</v>
      </c>
    </row>
    <row r="11" spans="1:10" s="24" customFormat="1" ht="7.5" customHeight="1">
      <c r="A11" s="75"/>
      <c r="B11" s="118"/>
      <c r="C11" s="238"/>
      <c r="D11" s="67"/>
      <c r="E11" s="67"/>
      <c r="F11" s="67"/>
      <c r="G11" s="67"/>
      <c r="H11" s="67"/>
      <c r="I11" s="67"/>
      <c r="J11" s="36"/>
    </row>
    <row r="12" spans="1:10" s="24" customFormat="1" ht="13.25" customHeight="1">
      <c r="A12" s="75" t="s">
        <v>226</v>
      </c>
      <c r="B12" s="118"/>
      <c r="C12" s="67">
        <v>3.532</v>
      </c>
      <c r="D12" s="67">
        <v>3.5409999999999999</v>
      </c>
      <c r="E12" s="272">
        <v>3.59</v>
      </c>
      <c r="F12" s="272">
        <v>3.5870000000000002</v>
      </c>
      <c r="G12" s="272">
        <v>3.552</v>
      </c>
      <c r="H12" s="272">
        <v>3.589</v>
      </c>
      <c r="I12" s="272">
        <v>3.581</v>
      </c>
      <c r="J12" s="36" t="s">
        <v>227</v>
      </c>
    </row>
    <row r="13" spans="1:10" s="24" customFormat="1" ht="7.5" customHeight="1">
      <c r="A13" s="75"/>
      <c r="B13" s="118"/>
      <c r="C13" s="67"/>
      <c r="D13" s="67"/>
      <c r="E13" s="67"/>
      <c r="F13" s="67"/>
      <c r="G13" s="67"/>
      <c r="H13" s="67"/>
      <c r="I13" s="67"/>
      <c r="J13" s="36"/>
    </row>
    <row r="14" spans="1:10" s="24" customFormat="1" ht="13.25" customHeight="1">
      <c r="A14" s="75" t="s">
        <v>228</v>
      </c>
      <c r="B14" s="118"/>
      <c r="C14" s="67">
        <v>23.1</v>
      </c>
      <c r="D14" s="67">
        <v>22.2</v>
      </c>
      <c r="E14" s="67">
        <v>21.6</v>
      </c>
      <c r="F14" s="67">
        <v>20.9</v>
      </c>
      <c r="G14" s="121">
        <v>20</v>
      </c>
      <c r="H14" s="67">
        <v>20.2</v>
      </c>
      <c r="I14" s="67">
        <v>19.8</v>
      </c>
      <c r="J14" s="36" t="s">
        <v>229</v>
      </c>
    </row>
    <row r="15" spans="1:10" s="24" customFormat="1" ht="7.5" customHeight="1">
      <c r="A15" s="75"/>
      <c r="B15" s="118"/>
      <c r="C15" s="67"/>
      <c r="D15" s="67"/>
      <c r="E15" s="67"/>
      <c r="F15" s="67"/>
      <c r="G15" s="67"/>
      <c r="H15" s="67"/>
      <c r="I15" s="67"/>
      <c r="J15" s="36" t="s">
        <v>230</v>
      </c>
    </row>
    <row r="16" spans="1:10" s="24" customFormat="1" ht="13.25" customHeight="1">
      <c r="A16" s="75" t="s">
        <v>231</v>
      </c>
      <c r="B16" s="118"/>
      <c r="C16" s="67">
        <v>10.4</v>
      </c>
      <c r="D16" s="121">
        <v>12</v>
      </c>
      <c r="E16" s="121">
        <v>11.2</v>
      </c>
      <c r="F16" s="121">
        <v>11.2</v>
      </c>
      <c r="G16" s="121">
        <v>10.7</v>
      </c>
      <c r="H16" s="121">
        <v>11</v>
      </c>
      <c r="I16" s="121">
        <v>11.4</v>
      </c>
      <c r="J16" s="36" t="s">
        <v>232</v>
      </c>
    </row>
    <row r="17" spans="1:10" s="24" customFormat="1" ht="13.25" customHeight="1">
      <c r="A17" s="75" t="s">
        <v>233</v>
      </c>
      <c r="B17" s="118"/>
      <c r="C17" s="67">
        <v>0.16</v>
      </c>
      <c r="D17" s="67">
        <v>0.09</v>
      </c>
      <c r="E17" s="271">
        <v>0.11</v>
      </c>
      <c r="F17" s="271">
        <v>0.11</v>
      </c>
      <c r="G17" s="271">
        <v>0.11</v>
      </c>
      <c r="H17" s="271">
        <v>0.15</v>
      </c>
      <c r="I17" s="271">
        <v>0.17</v>
      </c>
      <c r="J17" s="36" t="s">
        <v>234</v>
      </c>
    </row>
    <row r="18" spans="1:10" s="24" customFormat="1" ht="7.5" customHeight="1">
      <c r="A18" s="75"/>
      <c r="B18" s="118"/>
      <c r="C18" s="67"/>
      <c r="D18" s="67"/>
      <c r="E18" s="67"/>
      <c r="F18" s="67"/>
      <c r="G18" s="67"/>
      <c r="H18" s="67"/>
      <c r="I18" s="67"/>
      <c r="J18" s="36"/>
    </row>
    <row r="19" spans="1:10" s="24" customFormat="1" ht="13.25" customHeight="1">
      <c r="A19" s="75" t="s">
        <v>235</v>
      </c>
      <c r="B19" s="118"/>
      <c r="C19" s="67">
        <v>209</v>
      </c>
      <c r="D19" s="67">
        <v>184</v>
      </c>
      <c r="E19" s="67">
        <v>178</v>
      </c>
      <c r="F19" s="67">
        <v>182</v>
      </c>
      <c r="G19" s="67">
        <v>201</v>
      </c>
      <c r="H19" s="67">
        <v>199</v>
      </c>
      <c r="I19" s="67">
        <v>196</v>
      </c>
      <c r="J19" s="36" t="s">
        <v>236</v>
      </c>
    </row>
    <row r="20" spans="1:10" s="24" customFormat="1" ht="13.25" customHeight="1">
      <c r="A20" s="75" t="s">
        <v>237</v>
      </c>
      <c r="B20" s="118"/>
      <c r="C20" s="67">
        <v>1.49</v>
      </c>
      <c r="D20" s="67">
        <v>0.55000000000000004</v>
      </c>
      <c r="E20" s="271">
        <v>0.5</v>
      </c>
      <c r="F20" s="271">
        <v>0.52</v>
      </c>
      <c r="G20" s="271">
        <v>0.97</v>
      </c>
      <c r="H20" s="271">
        <v>0.77</v>
      </c>
      <c r="I20" s="271">
        <v>0.76</v>
      </c>
      <c r="J20" s="36" t="s">
        <v>238</v>
      </c>
    </row>
    <row r="21" spans="1:10" s="24" customFormat="1" ht="7.5" customHeight="1">
      <c r="A21" s="75"/>
      <c r="B21" s="118"/>
      <c r="C21" s="67"/>
      <c r="D21" s="67"/>
      <c r="E21" s="67"/>
      <c r="F21" s="67"/>
      <c r="G21" s="67"/>
      <c r="H21" s="67"/>
      <c r="I21" s="67"/>
      <c r="J21" s="36"/>
    </row>
    <row r="22" spans="1:10" s="24" customFormat="1" ht="13.5" customHeight="1">
      <c r="A22" s="75" t="s">
        <v>828</v>
      </c>
      <c r="B22" s="118"/>
      <c r="C22" s="67" t="s">
        <v>62</v>
      </c>
      <c r="D22" s="67" t="s">
        <v>62</v>
      </c>
      <c r="E22" s="67" t="s">
        <v>62</v>
      </c>
      <c r="F22" s="67" t="s">
        <v>832</v>
      </c>
      <c r="G22" s="67">
        <v>8.0000000000000002E-3</v>
      </c>
      <c r="H22" s="272">
        <v>0.01</v>
      </c>
      <c r="I22" s="272">
        <v>8.9999999999999993E-3</v>
      </c>
      <c r="J22" s="36" t="s">
        <v>830</v>
      </c>
    </row>
    <row r="23" spans="1:10" s="24" customFormat="1" ht="7.5" customHeight="1">
      <c r="A23" s="75"/>
      <c r="B23" s="118"/>
      <c r="C23" s="67"/>
      <c r="D23" s="67"/>
      <c r="E23" s="67"/>
      <c r="F23" s="67"/>
      <c r="G23" s="67"/>
      <c r="H23" s="67"/>
      <c r="I23" s="67"/>
      <c r="J23" s="36"/>
    </row>
    <row r="24" spans="1:10" s="24" customFormat="1" ht="13.25" customHeight="1">
      <c r="A24" s="75" t="s">
        <v>239</v>
      </c>
      <c r="B24" s="118"/>
      <c r="C24" s="271">
        <v>0.6</v>
      </c>
      <c r="D24" s="67">
        <v>1.05</v>
      </c>
      <c r="E24" s="271">
        <v>0.6</v>
      </c>
      <c r="F24" s="271">
        <v>0.65</v>
      </c>
      <c r="G24" s="271">
        <v>0.64</v>
      </c>
      <c r="H24" s="271">
        <v>0.79</v>
      </c>
      <c r="I24" s="271">
        <v>0.53</v>
      </c>
      <c r="J24" s="36" t="s">
        <v>240</v>
      </c>
    </row>
    <row r="25" spans="1:10" s="24" customFormat="1" ht="7.5" customHeight="1">
      <c r="A25" s="75"/>
      <c r="B25" s="118"/>
      <c r="C25" s="67"/>
      <c r="D25" s="67"/>
      <c r="E25" s="67"/>
      <c r="F25" s="67"/>
      <c r="G25" s="67"/>
      <c r="H25" s="67"/>
      <c r="I25" s="67"/>
      <c r="J25" s="36"/>
    </row>
    <row r="26" spans="1:10" s="24" customFormat="1" ht="13.25" customHeight="1">
      <c r="A26" s="75" t="s">
        <v>241</v>
      </c>
      <c r="B26" s="118"/>
      <c r="C26" s="67">
        <v>0.44</v>
      </c>
      <c r="D26" s="67">
        <v>0.42</v>
      </c>
      <c r="E26" s="67">
        <v>0.35</v>
      </c>
      <c r="F26" s="67">
        <v>0.36</v>
      </c>
      <c r="G26" s="67">
        <v>0.38</v>
      </c>
      <c r="H26" s="67">
        <v>0.67</v>
      </c>
      <c r="I26" s="67">
        <v>0.92</v>
      </c>
      <c r="J26" s="36" t="s">
        <v>242</v>
      </c>
    </row>
    <row r="27" spans="1:10" s="24" customFormat="1" ht="7.5" customHeight="1">
      <c r="A27" s="75"/>
      <c r="B27" s="118"/>
      <c r="C27" s="67"/>
      <c r="D27" s="67"/>
      <c r="E27" s="67"/>
      <c r="F27" s="67"/>
      <c r="G27" s="67"/>
      <c r="H27" s="67"/>
      <c r="I27" s="67"/>
      <c r="J27" s="36"/>
    </row>
    <row r="28" spans="1:10" s="24" customFormat="1" ht="13.25" customHeight="1">
      <c r="A28" s="75" t="s">
        <v>243</v>
      </c>
      <c r="B28" s="118"/>
      <c r="C28" s="67">
        <v>0.39</v>
      </c>
      <c r="D28" s="271">
        <v>0.36599999999999999</v>
      </c>
      <c r="E28" s="271">
        <v>0.32</v>
      </c>
      <c r="F28" s="271">
        <v>0.32</v>
      </c>
      <c r="G28" s="271">
        <v>0.34</v>
      </c>
      <c r="H28" s="271">
        <v>0.37</v>
      </c>
      <c r="I28" s="271">
        <v>0.37</v>
      </c>
      <c r="J28" s="36" t="s">
        <v>244</v>
      </c>
    </row>
    <row r="29" spans="1:10" s="24" customFormat="1" ht="13.25" customHeight="1">
      <c r="A29" s="75" t="s">
        <v>756</v>
      </c>
      <c r="B29" s="118"/>
      <c r="C29" s="67">
        <v>1.36</v>
      </c>
      <c r="D29" s="271">
        <v>0.73799999999999999</v>
      </c>
      <c r="E29" s="271">
        <v>0.26</v>
      </c>
      <c r="F29" s="271">
        <v>0.35</v>
      </c>
      <c r="G29" s="271">
        <v>0.5</v>
      </c>
      <c r="H29" s="271">
        <v>0.56999999999999995</v>
      </c>
      <c r="I29" s="271">
        <v>0.68</v>
      </c>
      <c r="J29" s="36" t="s">
        <v>837</v>
      </c>
    </row>
    <row r="30" spans="1:10" s="24" customFormat="1" ht="7.5" customHeight="1">
      <c r="A30" s="75"/>
      <c r="B30" s="118"/>
      <c r="C30" s="67"/>
      <c r="D30" s="67"/>
      <c r="E30" s="67"/>
      <c r="F30" s="67"/>
      <c r="G30" s="67"/>
      <c r="H30" s="67"/>
      <c r="I30" s="67"/>
      <c r="J30" s="36"/>
    </row>
    <row r="31" spans="1:10" s="24" customFormat="1" ht="13.25" customHeight="1">
      <c r="A31" s="75" t="s">
        <v>829</v>
      </c>
      <c r="B31" s="118"/>
      <c r="C31" s="272">
        <v>-0.51900000000000002</v>
      </c>
      <c r="D31" s="272">
        <v>-0.52080000000000004</v>
      </c>
      <c r="E31" s="272">
        <v>-0.52100000000000002</v>
      </c>
      <c r="F31" s="272">
        <v>-0.5202</v>
      </c>
      <c r="G31" s="272">
        <v>-0.51919999999999999</v>
      </c>
      <c r="H31" s="272">
        <v>-0.51949999999999996</v>
      </c>
      <c r="I31" s="272">
        <v>-0.51949999999999996</v>
      </c>
      <c r="J31" s="36" t="s">
        <v>836</v>
      </c>
    </row>
    <row r="32" spans="1:10" s="24" customFormat="1" ht="13.25" customHeight="1">
      <c r="A32" s="75" t="s">
        <v>757</v>
      </c>
      <c r="B32" s="118"/>
      <c r="C32" s="67">
        <v>0.34</v>
      </c>
      <c r="D32" s="67">
        <v>0.13</v>
      </c>
      <c r="E32" s="67">
        <v>0.05</v>
      </c>
      <c r="F32" s="67">
        <v>0.05</v>
      </c>
      <c r="G32" s="67">
        <v>0.04</v>
      </c>
      <c r="H32" s="67">
        <v>0.03</v>
      </c>
      <c r="I32" s="67">
        <v>7.0000000000000007E-2</v>
      </c>
      <c r="J32" s="36" t="s">
        <v>835</v>
      </c>
    </row>
    <row r="33" spans="1:10" s="24" customFormat="1" ht="7.5" customHeight="1">
      <c r="A33" s="75"/>
      <c r="B33" s="118"/>
      <c r="C33" s="67"/>
      <c r="D33" s="67"/>
      <c r="E33" s="67"/>
      <c r="F33" s="67"/>
      <c r="G33" s="67"/>
      <c r="H33" s="67"/>
      <c r="I33" s="67"/>
      <c r="J33" s="36"/>
    </row>
    <row r="34" spans="1:10" s="24" customFormat="1" ht="13.25" customHeight="1">
      <c r="A34" s="75" t="s">
        <v>758</v>
      </c>
      <c r="B34" s="118"/>
      <c r="C34" s="272">
        <v>3.5000000000000003E-2</v>
      </c>
      <c r="D34" s="67">
        <v>2.5000000000000001E-2</v>
      </c>
      <c r="E34" s="67">
        <v>1.2999999999999999E-2</v>
      </c>
      <c r="F34" s="67">
        <v>1.6E-2</v>
      </c>
      <c r="G34" s="67">
        <v>1.4E-2</v>
      </c>
      <c r="H34" s="67">
        <v>1.2999999999999999E-2</v>
      </c>
      <c r="I34" s="67">
        <v>1.7000000000000001E-2</v>
      </c>
      <c r="J34" s="36" t="s">
        <v>833</v>
      </c>
    </row>
    <row r="35" spans="1:10" s="24" customFormat="1" ht="13.25" customHeight="1">
      <c r="A35" s="75" t="s">
        <v>759</v>
      </c>
      <c r="B35" s="118"/>
      <c r="C35" s="67">
        <v>2.39</v>
      </c>
      <c r="D35" s="67">
        <v>1.43</v>
      </c>
      <c r="E35" s="67">
        <v>0.85</v>
      </c>
      <c r="F35" s="67">
        <v>0.95</v>
      </c>
      <c r="G35" s="67">
        <v>0.72</v>
      </c>
      <c r="H35" s="271">
        <v>0.7</v>
      </c>
      <c r="I35" s="271">
        <v>0.9</v>
      </c>
      <c r="J35" s="36" t="s">
        <v>834</v>
      </c>
    </row>
    <row r="36" spans="1:10" s="24" customFormat="1" ht="13.25" customHeight="1">
      <c r="A36" s="75"/>
      <c r="B36" s="118"/>
      <c r="C36" s="67"/>
      <c r="D36" s="67"/>
      <c r="E36" s="67"/>
      <c r="F36" s="67"/>
      <c r="G36" s="67"/>
      <c r="H36" s="67"/>
      <c r="I36" s="67"/>
      <c r="J36" s="36"/>
    </row>
    <row r="37" spans="1:10" s="24" customFormat="1" ht="13.25" customHeight="1">
      <c r="A37" s="75"/>
      <c r="B37" s="118"/>
      <c r="C37" s="67"/>
      <c r="D37" s="67"/>
      <c r="E37" s="67"/>
      <c r="F37" s="67"/>
      <c r="G37" s="67"/>
      <c r="H37" s="67"/>
      <c r="I37" s="67"/>
      <c r="J37" s="36"/>
    </row>
    <row r="38" spans="1:10" s="24" customFormat="1" ht="13.25" customHeight="1">
      <c r="A38" s="75"/>
      <c r="B38" s="118"/>
      <c r="C38" s="67"/>
      <c r="D38" s="67"/>
      <c r="E38" s="67"/>
      <c r="F38" s="67"/>
      <c r="G38" s="67"/>
      <c r="H38" s="67"/>
      <c r="I38" s="67"/>
      <c r="J38" s="36"/>
    </row>
    <row r="39" spans="1:10" s="24" customFormat="1" ht="12" customHeight="1">
      <c r="A39" s="4"/>
      <c r="B39" s="57" t="s">
        <v>245</v>
      </c>
      <c r="C39" s="20"/>
      <c r="D39" s="20"/>
      <c r="E39" s="22"/>
      <c r="F39" s="22"/>
      <c r="G39" s="22"/>
      <c r="H39" s="22"/>
      <c r="I39" s="22"/>
      <c r="J39" s="69"/>
    </row>
    <row r="40" spans="1:10" s="24" customFormat="1" ht="12" customHeight="1">
      <c r="A40" s="4"/>
      <c r="B40" s="57" t="s">
        <v>73</v>
      </c>
      <c r="C40" s="20"/>
      <c r="D40" s="20"/>
      <c r="E40" s="22"/>
      <c r="F40" s="22"/>
      <c r="G40" s="22"/>
      <c r="H40" s="22"/>
      <c r="I40" s="22"/>
      <c r="J40" s="69"/>
    </row>
    <row r="41" spans="1:10" s="24" customFormat="1" ht="12" customHeight="1">
      <c r="A41" s="4"/>
      <c r="B41" s="57" t="s">
        <v>831</v>
      </c>
      <c r="C41" s="20"/>
      <c r="D41" s="20"/>
      <c r="E41" s="20"/>
      <c r="F41" s="20"/>
      <c r="G41" s="20"/>
      <c r="H41" s="20"/>
      <c r="I41" s="20"/>
      <c r="J41" s="69"/>
    </row>
    <row r="42" spans="1:10" s="24" customFormat="1" ht="12" customHeight="1">
      <c r="A42" s="4"/>
      <c r="B42" s="244" t="s">
        <v>113</v>
      </c>
      <c r="C42" s="20"/>
      <c r="D42" s="20"/>
      <c r="E42" s="20"/>
      <c r="F42" s="20"/>
      <c r="G42" s="20"/>
      <c r="H42" s="20"/>
      <c r="I42" s="20"/>
      <c r="J42" s="69"/>
    </row>
    <row r="43" spans="1:10" s="24" customFormat="1" ht="14" customHeight="1">
      <c r="A43" s="2"/>
      <c r="B43" s="2"/>
      <c r="C43" s="2"/>
      <c r="D43" s="2"/>
      <c r="E43" s="2"/>
      <c r="F43" s="2"/>
      <c r="G43" s="2"/>
      <c r="H43" s="2"/>
      <c r="I43" s="2"/>
      <c r="J43" s="7"/>
    </row>
    <row r="44" spans="1:10" s="24" customFormat="1" ht="14" customHeight="1">
      <c r="A44" s="2"/>
      <c r="B44" s="2"/>
      <c r="C44" s="2"/>
      <c r="D44" s="2"/>
      <c r="E44" s="2"/>
      <c r="F44" s="2"/>
      <c r="G44" s="2"/>
      <c r="H44" s="2"/>
      <c r="I44" s="2"/>
      <c r="J44" s="7"/>
    </row>
    <row r="45" spans="1:10" s="24" customFormat="1" ht="6.75" customHeight="1">
      <c r="A45" s="2"/>
      <c r="B45" s="2"/>
      <c r="C45" s="2"/>
      <c r="D45" s="2"/>
      <c r="E45" s="2"/>
      <c r="F45" s="2"/>
      <c r="G45" s="2"/>
      <c r="H45" s="2"/>
      <c r="I45" s="2"/>
      <c r="J45" s="7"/>
    </row>
    <row r="46" spans="1:10" s="24" customFormat="1" ht="14" customHeight="1">
      <c r="A46" s="2"/>
      <c r="B46" s="2"/>
      <c r="C46" s="2"/>
      <c r="D46" s="2"/>
      <c r="E46" s="2"/>
      <c r="F46" s="2"/>
      <c r="G46" s="2"/>
      <c r="H46" s="2"/>
      <c r="I46" s="2"/>
      <c r="J46" s="7"/>
    </row>
    <row r="47" spans="1:10" s="24" customFormat="1" ht="6.75" customHeight="1">
      <c r="A47" s="2"/>
      <c r="B47" s="2"/>
      <c r="C47" s="2"/>
      <c r="D47" s="2"/>
      <c r="E47" s="2"/>
      <c r="F47" s="2"/>
      <c r="G47" s="2"/>
      <c r="H47" s="2"/>
      <c r="I47" s="2"/>
      <c r="J47" s="7"/>
    </row>
    <row r="48" spans="1:10" s="24" customFormat="1" ht="14" customHeight="1">
      <c r="A48" s="2"/>
      <c r="B48" s="2"/>
      <c r="C48" s="2"/>
      <c r="D48" s="2"/>
      <c r="E48" s="2"/>
      <c r="F48" s="2"/>
      <c r="G48" s="2"/>
      <c r="H48" s="2"/>
      <c r="I48" s="2"/>
      <c r="J48" s="7"/>
    </row>
    <row r="49" spans="1:10" s="24" customFormat="1" ht="14" customHeight="1">
      <c r="A49" s="2"/>
      <c r="B49" s="2"/>
      <c r="C49" s="2"/>
      <c r="D49" s="2"/>
      <c r="E49" s="2"/>
      <c r="F49" s="2"/>
      <c r="G49" s="2"/>
      <c r="H49" s="2"/>
      <c r="I49" s="2"/>
      <c r="J49" s="7"/>
    </row>
    <row r="50" spans="1:10" s="24" customFormat="1" ht="6.75" customHeight="1">
      <c r="A50" s="2"/>
      <c r="B50" s="2"/>
      <c r="C50" s="2"/>
      <c r="D50" s="2"/>
      <c r="E50" s="2"/>
      <c r="F50" s="2"/>
      <c r="G50" s="2"/>
      <c r="H50" s="2"/>
      <c r="I50" s="2"/>
      <c r="J50" s="7"/>
    </row>
    <row r="51" spans="1:10" s="24" customFormat="1" ht="14" customHeight="1">
      <c r="A51" s="2"/>
      <c r="B51" s="2"/>
      <c r="C51" s="2"/>
      <c r="D51" s="2"/>
      <c r="E51" s="2"/>
      <c r="F51" s="2"/>
      <c r="G51" s="2"/>
      <c r="H51" s="2"/>
      <c r="I51" s="2"/>
      <c r="J51" s="7"/>
    </row>
    <row r="52" spans="1:10" s="24" customFormat="1" ht="6.75" customHeight="1">
      <c r="A52" s="2"/>
      <c r="B52" s="2"/>
      <c r="C52" s="2"/>
      <c r="D52" s="2"/>
      <c r="E52" s="2"/>
      <c r="F52" s="2"/>
      <c r="G52" s="2"/>
      <c r="H52" s="2"/>
      <c r="I52" s="2"/>
      <c r="J52" s="7"/>
    </row>
    <row r="53" spans="1:10" s="24" customFormat="1" ht="14" customHeight="1">
      <c r="A53" s="2"/>
      <c r="B53" s="2"/>
      <c r="C53" s="2"/>
      <c r="D53" s="2"/>
      <c r="E53" s="2"/>
      <c r="F53" s="2"/>
      <c r="G53" s="2"/>
      <c r="H53" s="2"/>
      <c r="I53" s="2"/>
      <c r="J53" s="7"/>
    </row>
    <row r="54" spans="1:10" s="24" customFormat="1" ht="14" customHeight="1">
      <c r="A54" s="2"/>
      <c r="B54" s="2"/>
      <c r="C54" s="2"/>
      <c r="D54" s="2"/>
      <c r="E54" s="2"/>
      <c r="F54" s="2"/>
      <c r="G54" s="2"/>
      <c r="H54" s="2"/>
      <c r="I54" s="2"/>
      <c r="J54" s="7"/>
    </row>
    <row r="55" spans="1:10" s="20" customFormat="1" ht="10" customHeight="1">
      <c r="A55" s="2"/>
      <c r="B55" s="2"/>
      <c r="C55" s="2"/>
      <c r="D55" s="2"/>
      <c r="E55" s="2"/>
      <c r="F55" s="2"/>
      <c r="G55" s="2"/>
      <c r="H55" s="2"/>
      <c r="I55" s="2"/>
      <c r="J55" s="7"/>
    </row>
    <row r="56" spans="1:10" s="20" customFormat="1" ht="9" customHeight="1">
      <c r="A56" s="2"/>
      <c r="B56" s="2"/>
      <c r="C56" s="2"/>
      <c r="D56" s="2"/>
      <c r="E56" s="2"/>
      <c r="F56" s="2"/>
      <c r="G56" s="2"/>
      <c r="H56" s="2"/>
      <c r="I56" s="2"/>
      <c r="J56" s="7"/>
    </row>
    <row r="57" spans="1:10" s="20" customFormat="1" ht="9.75" customHeight="1">
      <c r="A57" s="2"/>
      <c r="B57" s="2"/>
      <c r="C57" s="2"/>
      <c r="D57" s="2"/>
      <c r="E57" s="2"/>
      <c r="F57" s="2"/>
      <c r="G57" s="2"/>
      <c r="H57" s="2"/>
      <c r="I57" s="2"/>
      <c r="J57" s="7"/>
    </row>
  </sheetData>
  <mergeCells count="1">
    <mergeCell ref="A3:A4"/>
  </mergeCells>
  <hyperlinks>
    <hyperlink ref="J3" location="'Inhoudsopgave Zuivel in cijfers'!A1" display="Terug naar inhoudsopgave" xr:uid="{59E20377-CDDD-4491-8D77-CDE9CC1E5029}"/>
    <hyperlink ref="J4" location="'Inhoudsopgave Zuivel in cijfers'!A1" display="Back to table of contents" xr:uid="{B0019458-D818-426F-B87F-DAB65E45B1EE}"/>
  </hyperlinks>
  <printOptions horizontalCentered="1"/>
  <pageMargins left="0.39370078740157483" right="0.39370078740157483" top="0.39370078740157483" bottom="0.39370078740157483" header="0" footer="0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Werkbladen</vt:lpstr>
      </vt:variant>
      <vt:variant>
        <vt:i4>65</vt:i4>
      </vt:variant>
      <vt:variant>
        <vt:lpstr>Benoemde bereiken</vt:lpstr>
      </vt:variant>
      <vt:variant>
        <vt:i4>3</vt:i4>
      </vt:variant>
    </vt:vector>
  </HeadingPairs>
  <TitlesOfParts>
    <vt:vector size="68" baseType="lpstr">
      <vt:lpstr>Inhoudsopgave Zuivel in cijfers</vt:lpstr>
      <vt:lpstr>tabel 1</vt:lpstr>
      <vt:lpstr>tabel 2</vt:lpstr>
      <vt:lpstr>tabel 3</vt:lpstr>
      <vt:lpstr>tabel 4</vt:lpstr>
      <vt:lpstr>tabel 5 </vt:lpstr>
      <vt:lpstr>tabel 6</vt:lpstr>
      <vt:lpstr>tabel 7</vt:lpstr>
      <vt:lpstr>tabel 8</vt:lpstr>
      <vt:lpstr>tabel 9</vt:lpstr>
      <vt:lpstr>tabel 10</vt:lpstr>
      <vt:lpstr>tabel 11</vt:lpstr>
      <vt:lpstr>tabel 12</vt:lpstr>
      <vt:lpstr>tabel 13</vt:lpstr>
      <vt:lpstr>tabel 14</vt:lpstr>
      <vt:lpstr>tabel 15</vt:lpstr>
      <vt:lpstr>tabel 16</vt:lpstr>
      <vt:lpstr>tabel 17</vt:lpstr>
      <vt:lpstr>tabel 18</vt:lpstr>
      <vt:lpstr>tabel 19</vt:lpstr>
      <vt:lpstr>tabel 20</vt:lpstr>
      <vt:lpstr>tabel 21</vt:lpstr>
      <vt:lpstr>tabel 22</vt:lpstr>
      <vt:lpstr>tabel 23</vt:lpstr>
      <vt:lpstr>tabel 24</vt:lpstr>
      <vt:lpstr>tabel 25</vt:lpstr>
      <vt:lpstr>tabel 26</vt:lpstr>
      <vt:lpstr>tabel 27</vt:lpstr>
      <vt:lpstr>tabel 28</vt:lpstr>
      <vt:lpstr>tabel 29</vt:lpstr>
      <vt:lpstr>tabel 30</vt:lpstr>
      <vt:lpstr>tabel 31</vt:lpstr>
      <vt:lpstr>tabel 32</vt:lpstr>
      <vt:lpstr>tabel 33</vt:lpstr>
      <vt:lpstr>tabel 34</vt:lpstr>
      <vt:lpstr>tabel 35</vt:lpstr>
      <vt:lpstr>tabel 36</vt:lpstr>
      <vt:lpstr>tabel 37</vt:lpstr>
      <vt:lpstr>tabel 38</vt:lpstr>
      <vt:lpstr>tabel 39</vt:lpstr>
      <vt:lpstr>tabel 40</vt:lpstr>
      <vt:lpstr>tabel 41</vt:lpstr>
      <vt:lpstr>tabel 42</vt:lpstr>
      <vt:lpstr>tabel 43</vt:lpstr>
      <vt:lpstr>tabel 44</vt:lpstr>
      <vt:lpstr>tabel 45</vt:lpstr>
      <vt:lpstr>tabel 46</vt:lpstr>
      <vt:lpstr>tabel 47</vt:lpstr>
      <vt:lpstr>tabel 48</vt:lpstr>
      <vt:lpstr>tabel 49</vt:lpstr>
      <vt:lpstr>tabel 50</vt:lpstr>
      <vt:lpstr>tabel 51</vt:lpstr>
      <vt:lpstr>tabel 52</vt:lpstr>
      <vt:lpstr>tabel 53</vt:lpstr>
      <vt:lpstr>tabel 54</vt:lpstr>
      <vt:lpstr>tabel 55</vt:lpstr>
      <vt:lpstr>tabel 56</vt:lpstr>
      <vt:lpstr>tabel 57</vt:lpstr>
      <vt:lpstr>tabel 58</vt:lpstr>
      <vt:lpstr>tabel 59</vt:lpstr>
      <vt:lpstr>tabel 60</vt:lpstr>
      <vt:lpstr>tabel 61</vt:lpstr>
      <vt:lpstr>tabel 62</vt:lpstr>
      <vt:lpstr>tabel 63</vt:lpstr>
      <vt:lpstr>tabel 64</vt:lpstr>
      <vt:lpstr>'tabel 40'!Afdrukbereik</vt:lpstr>
      <vt:lpstr>'tabel 43'!Afdrukbereik</vt:lpstr>
      <vt:lpstr>'tabel 44'!Afdrukbereik</vt:lpstr>
    </vt:vector>
  </TitlesOfParts>
  <Company>Productschap Zuivel|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Kengetallen Nederlandse Zuivelindustrie</dc:title>
  <dc:creator>arun</dc:creator>
  <dc:description>sjabloonversie 1.0 - 7 juni 2012_x000d_
sjablonen: www.joulesunlimited.nl</dc:description>
  <cp:lastModifiedBy>Pien Jongenelen</cp:lastModifiedBy>
  <cp:lastPrinted>2025-07-15T07:38:34Z</cp:lastPrinted>
  <dcterms:created xsi:type="dcterms:W3CDTF">2012-06-05T07:15:19Z</dcterms:created>
  <dcterms:modified xsi:type="dcterms:W3CDTF">2025-07-28T08:29:08Z</dcterms:modified>
</cp:coreProperties>
</file>